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Lisa 1." sheetId="1" r:id="rId1"/>
    <sheet name="Sheet2" sheetId="2" state="hidden" r:id="rId2"/>
    <sheet name="Sheet1" sheetId="3" state="hidden" r:id="rId3"/>
    <sheet name="Sheet3" sheetId="4" state="hidden" r:id="rId4"/>
  </sheets>
  <definedNames/>
  <calcPr fullCalcOnLoad="1"/>
</workbook>
</file>

<file path=xl/sharedStrings.xml><?xml version="1.0" encoding="utf-8"?>
<sst xmlns="http://schemas.openxmlformats.org/spreadsheetml/2006/main" count="263" uniqueCount="144">
  <si>
    <t>Kogus</t>
  </si>
  <si>
    <t>Ühikhind</t>
  </si>
  <si>
    <t>Ühik</t>
  </si>
  <si>
    <t>Hind kokku</t>
  </si>
  <si>
    <t>tk</t>
  </si>
  <si>
    <t xml:space="preserve">                      Käibemaks 20%:</t>
  </si>
  <si>
    <t>Kokku maksumus koos käibemaksuga:</t>
  </si>
  <si>
    <t>jm</t>
  </si>
  <si>
    <t>kpl</t>
  </si>
  <si>
    <t>m2</t>
  </si>
  <si>
    <t>Märkus</t>
  </si>
  <si>
    <r>
      <t xml:space="preserve">Objekt: </t>
    </r>
    <r>
      <rPr>
        <b/>
        <sz val="12"/>
        <color indexed="8"/>
        <rFont val="Calibri"/>
        <family val="2"/>
      </rPr>
      <t>Aruküla Lasteaed Rukkilill, Staadioni tn 5 Aruküla Harjumaa,  ühe  rühma ruumide remonttööd</t>
    </r>
  </si>
  <si>
    <t>Töö, konstruktsiooni nimetus</t>
  </si>
  <si>
    <t xml:space="preserve"> Rühma riietusruumi remont</t>
  </si>
  <si>
    <t>Lagede ettevalmistus, pahteldus, värvimine</t>
  </si>
  <si>
    <t>Seinte ettevalmistus, pahteldus, värvimine</t>
  </si>
  <si>
    <t>Rühma magamistoa remont</t>
  </si>
  <si>
    <t>Vanade alusõrandate  ettevalmistus, tasandamine uue rullmaterjalist katte alla</t>
  </si>
  <si>
    <t>Vanade alusõrandate  ettevalmistus, tasandamine uue rullmaterjalist katte  alla</t>
  </si>
  <si>
    <t>Vanade radiaatorite , torustiku ettevalmistus, värvimine</t>
  </si>
  <si>
    <t>Rühma mängutoa remont</t>
  </si>
  <si>
    <t xml:space="preserve"> Pesuruumi remont</t>
  </si>
  <si>
    <t>Mittevajaliku sisustuse , konstruktsioonide  lammutamine, ehitusprahi utiliseerimine</t>
  </si>
  <si>
    <t>Sile valge siseukse paigaldus,k.a. lingikpl, piirliistud.</t>
  </si>
  <si>
    <t>Sile valge niiskuskindlama siseukse paigaldus,k.a. lingikpl, piirliistud.</t>
  </si>
  <si>
    <t>Klaasiava -vastavalt Tellija eraldi soovile, lukukpl. klass vastavalt Päästeameti nõudele</t>
  </si>
  <si>
    <t>Lukk, klaasiava -vastavalt Tellija  soovile</t>
  </si>
  <si>
    <t>Lukk, klaasiava -vastavalt Tellija soovile</t>
  </si>
  <si>
    <t>obj</t>
  </si>
  <si>
    <t xml:space="preserve">Lammutatavad konstruktsioonid kooskõlastatakse Tellijaga obj.ülevaatuse käigus </t>
  </si>
  <si>
    <t>Valgest melamiinkattega plaadist Al.-profiilil WC-de kergvaheseinte  paigaldus</t>
  </si>
  <si>
    <t>Radiaatorikatete paigaldus</t>
  </si>
  <si>
    <t>Vajadus kooskõlastatakse Tellijaga obj. ülevaatuse käigus</t>
  </si>
  <si>
    <t>Vajadus ja konstr.lahendus kooskõlastatakse Tellijaga obj. ülevaatuse käigus</t>
  </si>
  <si>
    <t>Konstr.lahendus kooskõlastatakse Tellijaga obj. ülevaatuse käigus</t>
  </si>
  <si>
    <t>Põrandate laushüdroisolatsioon</t>
  </si>
  <si>
    <t>Kipsplaadist seinte kate karkassil (ker.plaadi alune pind)</t>
  </si>
  <si>
    <t>Seinte laushüdroisolatsioon ker.plaadi alla</t>
  </si>
  <si>
    <t>Plaaditav seinte maht  kooskõlastatakse Tellijaga obj. ülevaatuse käigus</t>
  </si>
  <si>
    <t>Juhul kui seinu ei plaadita täismahus</t>
  </si>
  <si>
    <t>San.tehnilised tööd</t>
  </si>
  <si>
    <t>Süvis. turvapistikupesa (1-ne) paigaldus; IP20</t>
  </si>
  <si>
    <t>Süvis. turvapistikupesa (2-ne) paigaldus; IP20</t>
  </si>
  <si>
    <t>Grupilüliti IP20 paigaldus</t>
  </si>
  <si>
    <t>Liht-veksellüliti IP20 paigaldus</t>
  </si>
  <si>
    <t>Jaotuskilbi paigaldus, ühendus</t>
  </si>
  <si>
    <t>Jaotuskilbi põhimõtteline komplektatsioon kooskõlastatakse Tellijaga obj. ülevaatuse käigus</t>
  </si>
  <si>
    <t>El.ballastiga, DL-optikaga luminofoorvalgustite paigaldus</t>
  </si>
  <si>
    <t>Auton.toitega (min 1h) avariiväljapääsu valgustite paigaldus</t>
  </si>
  <si>
    <t>Luminofoorvalgustite IP24  paigaldus</t>
  </si>
  <si>
    <t>Vana elektripaigaldise demontaaz, utiliseerimine</t>
  </si>
  <si>
    <t>Elektripaigaldise mõõdistus, kontroll (k.a. valgustustugevus) dokumenteerimine</t>
  </si>
  <si>
    <t xml:space="preserve"> Tugevvoolu juhtmestiku montaaz (süvistatud paigaldus)</t>
  </si>
  <si>
    <t xml:space="preserve"> Nõrkvoolu juhtmestiku montaaz (süvistatud paigaldus)</t>
  </si>
  <si>
    <t>Kogus ja asukoht kooskõlastatakse Tellijaga obj.ülevaatuse käigus</t>
  </si>
  <si>
    <t>Vajadus, kogus kooskõlastatakse Tellijaga obj.ülevaatuse käigus</t>
  </si>
  <si>
    <t>Kogus, asukoht vastavalt normidele</t>
  </si>
  <si>
    <t>Muud tööd/ kulud , mida pakkuja peab vajalikuks välja tuua</t>
  </si>
  <si>
    <t xml:space="preserve">Objekti lõppkoristus </t>
  </si>
  <si>
    <t>Jrk nr</t>
  </si>
  <si>
    <t>Laminaatkattega puitlaastplaadist aknalaudade paigaldus; toon- valge; laius…..mm</t>
  </si>
  <si>
    <t>Vanade san.seadmete, vee- ja kanalisats.torustike demontaaz, utiliseerimine</t>
  </si>
  <si>
    <t>Torustike likvideerimise maht kooskõlastatakse Tellijaga obj. ülevaatuse käigus</t>
  </si>
  <si>
    <t>Uue kanalisatsioonitorustiku montaaz</t>
  </si>
  <si>
    <t>Torustike montaazi maht, ühenduspunktid kooskõlastatakse Tellijaga obj. ülevaatuse käigus</t>
  </si>
  <si>
    <t>Põrandatrapi montaaz</t>
  </si>
  <si>
    <t>Tehnilised nõuded, gabariitmõõtmed kooskõlastatakse Tellijaga obj. ülevaatuse käigus</t>
  </si>
  <si>
    <t>Uue vesivarustuse torustike montaaz, k.a. sooja vee segamissõlm</t>
  </si>
  <si>
    <t xml:space="preserve">WC- pottide montaaz, ühendused     </t>
  </si>
  <si>
    <t>Standard- ja laste WC-pottide arv kooskõlastatakse Tellijaga obj.ülevaatuse käigus</t>
  </si>
  <si>
    <t>Vajadus, tehnilised nõuded, gabariitmõõtmed kooskõlastatakse Tellijaga obj. ülevaatuse käigus</t>
  </si>
  <si>
    <t>Vahetatavad avatäited, kergseinad, seonduvad konstr.-d</t>
  </si>
  <si>
    <t>Koristaja töövahendite hoiuruumi väljaehitus</t>
  </si>
  <si>
    <r>
      <t xml:space="preserve">R/vaba kraanikausi paigaldus koos segistiga </t>
    </r>
    <r>
      <rPr>
        <b/>
        <i/>
        <sz val="9"/>
        <color indexed="8"/>
        <rFont val="Calibri"/>
        <family val="2"/>
      </rPr>
      <t>(toidu ettevalmistus)</t>
    </r>
  </si>
  <si>
    <r>
      <t xml:space="preserve">R/vaba kraanikausi paigaldus koos segistiga, s.h. tagada eraldi veevõtu võimalus </t>
    </r>
    <r>
      <rPr>
        <b/>
        <i/>
        <sz val="9"/>
        <color indexed="8"/>
        <rFont val="Calibri"/>
        <family val="2"/>
      </rPr>
      <t>(koristaja)</t>
    </r>
  </si>
  <si>
    <r>
      <t xml:space="preserve">Kätepesuvalamute, segistite montaaz </t>
    </r>
    <r>
      <rPr>
        <b/>
        <i/>
        <sz val="9"/>
        <color indexed="8"/>
        <rFont val="Calibri"/>
        <family val="2"/>
      </rPr>
      <t>(laste pesuruum)</t>
    </r>
  </si>
  <si>
    <r>
      <t xml:space="preserve">Dushialuse (k.a. duššisegisti)  montaaz </t>
    </r>
    <r>
      <rPr>
        <b/>
        <i/>
        <sz val="9"/>
        <color indexed="8"/>
        <rFont val="Calibri"/>
        <family val="2"/>
      </rPr>
      <t>(laste pesuruum)</t>
    </r>
  </si>
  <si>
    <t>Vajadus, tehnilised nõuded, kooskõlastatakse Tellijaga obj. ülevaatuse käigus</t>
  </si>
  <si>
    <r>
      <t>Mehh.väljatõmbega vent.süsteemi montaaz</t>
    </r>
    <r>
      <rPr>
        <b/>
        <i/>
        <sz val="9"/>
        <color indexed="8"/>
        <rFont val="Calibri"/>
        <family val="2"/>
      </rPr>
      <t xml:space="preserve"> (toidu ettevalmistus)</t>
    </r>
  </si>
  <si>
    <t>Tugev- ja nõrkvoolutööd</t>
  </si>
  <si>
    <t xml:space="preserve">       Kokku pt 1-9:</t>
  </si>
  <si>
    <r>
      <rPr>
        <b/>
        <sz val="9"/>
        <color indexed="8"/>
        <rFont val="Calibri"/>
        <family val="2"/>
      </rPr>
      <t>…..l /….kW</t>
    </r>
    <r>
      <rPr>
        <sz val="9"/>
        <color indexed="8"/>
        <rFont val="Calibri"/>
        <family val="2"/>
      </rPr>
      <t xml:space="preserve"> elekrilise soojaveeboileri montaaz</t>
    </r>
  </si>
  <si>
    <r>
      <t>Mehh.väljatõmbega vent.süsteemi montaaz</t>
    </r>
    <r>
      <rPr>
        <b/>
        <i/>
        <sz val="9"/>
        <color indexed="8"/>
        <rFont val="Calibri"/>
        <family val="2"/>
      </rPr>
      <t xml:space="preserve"> (pesuruum)</t>
    </r>
  </si>
  <si>
    <r>
      <t>Vabavoolu vent.restide vahetus, s.h. ol.olevate šahtide kontroll, puhastamine</t>
    </r>
    <r>
      <rPr>
        <b/>
        <sz val="9"/>
        <color indexed="8"/>
        <rFont val="Calibri"/>
        <family val="2"/>
      </rPr>
      <t xml:space="preserve"> </t>
    </r>
  </si>
  <si>
    <t>Kogused kooskõlastatakse Tellijaga obj.ülevaatuse käigus</t>
  </si>
  <si>
    <t>Vajadus, tehnilised nõuded, asukoht kooskõlastatakse Tellijaga obj. ülevaatuse käigus</t>
  </si>
  <si>
    <t>Mehh.väljatõmbe tagamine riiete kuivatuskapile</t>
  </si>
  <si>
    <t>Muude nõrkvooluseadmete montaaz</t>
  </si>
  <si>
    <t>Vajadus  kooskõlastatakse Tellijaga obj. ülevaatuse käigus</t>
  </si>
  <si>
    <t>Elektri-põrandakütte montaaz (pesuruum)</t>
  </si>
  <si>
    <t xml:space="preserve">Konstruktsiooni vajadus, isol.kihi võimalik paksus kooskõlastatakse Tellijaga obj.ülevaatuse käigus </t>
  </si>
  <si>
    <t>Põrandaaluste soojustus Eps80; paksus……..mm, k.a. isol.kile</t>
  </si>
  <si>
    <t>Betoonpõrandate tasandusvalu 60…80mm arm.võrgul</t>
  </si>
  <si>
    <r>
      <t>PVC-rullmaterjali paigaldus; vuugid keevitatud (</t>
    </r>
    <r>
      <rPr>
        <b/>
        <i/>
        <sz val="9"/>
        <color indexed="8"/>
        <rFont val="Calibri"/>
        <family val="2"/>
      </rPr>
      <t>PVC-kattele esit. tehn. nõuded……………)</t>
    </r>
  </si>
  <si>
    <t>Põranda piirdeliistude paigaldus</t>
  </si>
  <si>
    <r>
      <t xml:space="preserve">Naturaalse linoleum-rullmaterjali paigaldus; vuugid keevitatud </t>
    </r>
    <r>
      <rPr>
        <b/>
        <i/>
        <sz val="9"/>
        <color indexed="8"/>
        <rFont val="Calibri"/>
        <family val="2"/>
      </rPr>
      <t>(linoleumkattele esit. tehn. nõuded……………)</t>
    </r>
  </si>
  <si>
    <t xml:space="preserve">Põranda piirdeliistude paigaldus </t>
  </si>
  <si>
    <r>
      <t xml:space="preserve">Põrandate keraamilisest plaadist kate </t>
    </r>
    <r>
      <rPr>
        <b/>
        <i/>
        <sz val="9"/>
        <color indexed="8"/>
        <rFont val="Calibri"/>
        <family val="2"/>
      </rPr>
      <t>( ker.plaadi hinnaklass…………€/m2; Rmin.=10 )</t>
    </r>
  </si>
  <si>
    <r>
      <t>Naturaalse linoleum-rullmaterjali paigaldus; vuugid keevitatud</t>
    </r>
    <r>
      <rPr>
        <b/>
        <i/>
        <sz val="9"/>
        <color indexed="8"/>
        <rFont val="Calibri"/>
        <family val="2"/>
      </rPr>
      <t xml:space="preserve"> (linoleumkattele esit. tehn. nõuded……………)</t>
    </r>
  </si>
  <si>
    <r>
      <t>Seinte keraamilisest plaadist kate  ; H= 1,5m  (</t>
    </r>
    <r>
      <rPr>
        <b/>
        <i/>
        <sz val="9"/>
        <color indexed="8"/>
        <rFont val="Calibri"/>
        <family val="2"/>
      </rPr>
      <t>ker.plaadi hinnaklass…………€/m2)</t>
    </r>
  </si>
  <si>
    <r>
      <t xml:space="preserve">Lagede ettevalmistus, pahteldus, värvimine                             </t>
    </r>
    <r>
      <rPr>
        <b/>
        <i/>
        <sz val="9"/>
        <color indexed="8"/>
        <rFont val="Calibri"/>
        <family val="2"/>
      </rPr>
      <t>(var.2  moodulripplagede paigaldus)</t>
    </r>
  </si>
  <si>
    <t xml:space="preserve">Lagede viimistluse lahendus kooskõlastatakse Tellijaga obj. ülevaatuse käigus </t>
  </si>
  <si>
    <t>Sile valge EI-30 tuletõkkeukse paigaldus,k.a. lukukpl, sulgur, piirliistud. (rühmaruumid/trepikoda)</t>
  </si>
  <si>
    <t>Andmeside, tel. pistikupesa  paigaldus</t>
  </si>
  <si>
    <t>Tallinna mnt 24, Aruküla alevik, Raasiku vald</t>
  </si>
  <si>
    <t xml:space="preserve">Pakkuja: </t>
  </si>
  <si>
    <t>Hankija:</t>
  </si>
  <si>
    <t>Raasiku Vallavalitsus</t>
  </si>
  <si>
    <t>1. Kinnitame, et meie pakkumuse maksumuses on igakülgselt arvesse võetud:</t>
  </si>
  <si>
    <t>1.1.</t>
  </si>
  <si>
    <t>1.2.</t>
  </si>
  <si>
    <t>kõiki hankedokumentides ja selle lisades sätestatud ja nendest tulenevaid töövõtja kohustusi, ülesandeid, tegevusi ja toiminguid;</t>
  </si>
  <si>
    <t xml:space="preserve">1.3. </t>
  </si>
  <si>
    <t>kõiki kulusid, riske ja asjaolusid ning kõiki tingimusi (üldiseid ja erilisi asjaolusid, seejuures midagi välja jätmata), mis võiks pakkumuse maksumust mõjutada.</t>
  </si>
  <si>
    <t>2. Kinnitame, et :</t>
  </si>
  <si>
    <t xml:space="preserve">2.1. </t>
  </si>
  <si>
    <t>oleme saanud hankijalt kogu käesoleva pakkumuse koostamiseks vajaliku informatsiooni ning oleme tutvunud kõikide seonduvate asjaolude ning tingimustega;</t>
  </si>
  <si>
    <t xml:space="preserve">2.2. </t>
  </si>
  <si>
    <t>oleme kontrollinud ning veendunud, et eelnimetatud dokumentides ei ole olulisi vigu ega puudusi, mis takistaks siduva pakkumuse esitamist;</t>
  </si>
  <si>
    <t>2.3.</t>
  </si>
  <si>
    <t>nõustume hankedokumentide ja selle lisade tingimustega ning anname endale täielikult aru töövõtja vastutuse ning kohustuste mahust.</t>
  </si>
  <si>
    <t>Pakkumuse koostamisel oleme arvesse võtnud kõik käesoleva riigihanke teostamiseks ja hankelepingu eesmärgi saavutamiseks vajalikud töövõtja tööd, teenused, tegevused ja toimingud, kaasa arvatud need, mis ei ole otseselt kirjeldatud hankedokumentides ja selle lisades, kuid mis on tavapäraselt vajalikud nõuetekohase tulemuse saavutamiseks arvestades lepingu eesmärki.</t>
  </si>
  <si>
    <t>______________________________</t>
  </si>
  <si>
    <t>(Pakkuja nimi)</t>
  </si>
  <si>
    <t>(pakkuja volitatud esindaja nimi ja allkiri)</t>
  </si>
  <si>
    <t>_________________</t>
  </si>
  <si>
    <t>(kuupäev)</t>
  </si>
  <si>
    <t xml:space="preserve"> hankedokumente ja selle lisasid;</t>
  </si>
  <si>
    <t xml:space="preserve">Hind </t>
  </si>
  <si>
    <t xml:space="preserve">       Kokku pt 1-8:</t>
  </si>
  <si>
    <t xml:space="preserve">Aiapost 60x2000mm Zn+ral6005  </t>
  </si>
  <si>
    <t xml:space="preserve">Kinnitus (U) komplekt </t>
  </si>
  <si>
    <t>Tiibvärav h1500x4000mm Zn+värv+paneel+riivid</t>
  </si>
  <si>
    <t xml:space="preserve">Jalgvärav paigaldus </t>
  </si>
  <si>
    <t xml:space="preserve">Aia paigaldus </t>
  </si>
  <si>
    <t>Heki ja puude piiramine</t>
  </si>
  <si>
    <t>Vanaaia+väravate demontaaz+utiliseerimine(401jm</t>
  </si>
  <si>
    <t xml:space="preserve">Aiapaneel 3D h1530x2500x4mm Zn+ral  </t>
  </si>
  <si>
    <t>kmpl.</t>
  </si>
  <si>
    <t>Tiibvärava paigaldus</t>
  </si>
  <si>
    <t>Muud tööd/ kulud, mida pakkuja peab vajalikuks välja tuua</t>
  </si>
  <si>
    <r>
      <t xml:space="preserve">Objekt: </t>
    </r>
    <r>
      <rPr>
        <b/>
        <sz val="12"/>
        <color indexed="8"/>
        <rFont val="Calibri"/>
        <family val="2"/>
      </rPr>
      <t>Aruküla lastead Rukkilill piirdeaia ehitus.</t>
    </r>
  </si>
  <si>
    <t>Aadress: Staadioni tn 6, Aruküla alevik, Raasiku vald</t>
  </si>
  <si>
    <t>Jalgvärav h1500x1200mm Zn+värv+paneel+lukk</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</si>
</sst>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0.0"/>
    <numFmt numFmtId="181" formatCode="0.000"/>
    <numFmt numFmtId="182" formatCode="0.000000"/>
    <numFmt numFmtId="183" formatCode="0.00000"/>
    <numFmt numFmtId="184" formatCode="0.0000"/>
    <numFmt numFmtId="185" formatCode="&quot;Jah&quot;;&quot;Jah&quot;;&quot;Ei&quot;"/>
    <numFmt numFmtId="186" formatCode="&quot;Tõene&quot;;&quot;Tõene&quot;;&quot;Väär&quot;"/>
    <numFmt numFmtId="187" formatCode="&quot;Sees&quot;;&quot;Sees&quot;;&quot;Väljas&quot;"/>
    <numFmt numFmtId="188" formatCode="[$€-2]\ #,##0.00_);[Red]\([$€-2]\ #,##0.00\)"/>
  </numFmts>
  <fonts count="52">
    <font>
      <sz val="11"/>
      <color indexed="8"/>
      <name val="Calibri"/>
      <family val="2"/>
    </font>
    <font>
      <b/>
      <sz val="11"/>
      <color indexed="8"/>
      <name val="Calibri"/>
      <family val="2"/>
    </font>
    <font>
      <sz val="9"/>
      <color indexed="8"/>
      <name val="Calibri"/>
      <family val="2"/>
    </font>
    <font>
      <b/>
      <sz val="10"/>
      <color indexed="8"/>
      <name val="Calibri"/>
      <family val="2"/>
    </font>
    <font>
      <b/>
      <sz val="12"/>
      <color indexed="8"/>
      <name val="Calibri"/>
      <family val="2"/>
    </font>
    <font>
      <sz val="12"/>
      <color indexed="8"/>
      <name val="Calibri"/>
      <family val="2"/>
    </font>
    <font>
      <b/>
      <sz val="10"/>
      <name val="Calibri"/>
      <family val="2"/>
    </font>
    <font>
      <sz val="9"/>
      <name val="Calibri"/>
      <family val="2"/>
    </font>
    <font>
      <b/>
      <sz val="9"/>
      <color indexed="8"/>
      <name val="Calibri"/>
      <family val="2"/>
    </font>
    <font>
      <sz val="10"/>
      <color indexed="8"/>
      <name val="Calibri"/>
      <family val="2"/>
    </font>
    <font>
      <sz val="10"/>
      <name val="Calibri"/>
      <family val="2"/>
    </font>
    <font>
      <b/>
      <i/>
      <sz val="9"/>
      <color indexed="8"/>
      <name val="Calibri"/>
      <family val="2"/>
    </font>
    <font>
      <b/>
      <sz val="11"/>
      <name val="Calibri"/>
      <family val="2"/>
    </font>
    <font>
      <sz val="8"/>
      <name val="Calibri"/>
      <family val="2"/>
    </font>
    <font>
      <sz val="11"/>
      <name val="Calibri"/>
      <family val="2"/>
    </font>
    <font>
      <sz val="9"/>
      <color indexed="8"/>
      <name val="Arial"/>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u val="single"/>
      <sz val="11"/>
      <color indexed="12"/>
      <name val="Calibri"/>
      <family val="2"/>
    </font>
    <font>
      <b/>
      <sz val="11"/>
      <color indexed="9"/>
      <name val="Calibri"/>
      <family val="2"/>
    </font>
    <font>
      <u val="single"/>
      <sz val="11"/>
      <color indexed="20"/>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1"/>
      <color theme="10"/>
      <name val="Calibri"/>
      <family val="2"/>
    </font>
    <font>
      <b/>
      <sz val="11"/>
      <color theme="1"/>
      <name val="Calibri"/>
      <family val="2"/>
    </font>
    <font>
      <b/>
      <sz val="11"/>
      <color theme="0"/>
      <name val="Calibri"/>
      <family val="2"/>
    </font>
    <font>
      <u val="single"/>
      <sz val="11"/>
      <color theme="11"/>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1" applyNumberFormat="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22" borderId="3" applyNumberFormat="0" applyAlignment="0" applyProtection="0"/>
    <xf numFmtId="0" fontId="42" fillId="0" borderId="0" applyNumberFormat="0" applyFill="0" applyBorder="0" applyAlignment="0" applyProtection="0"/>
    <xf numFmtId="0" fontId="43" fillId="0" borderId="4" applyNumberFormat="0" applyFill="0" applyAlignment="0" applyProtection="0"/>
    <xf numFmtId="0" fontId="0" fillId="23" borderId="5" applyNumberFormat="0" applyFont="0" applyAlignment="0" applyProtection="0"/>
    <xf numFmtId="0" fontId="44" fillId="24" borderId="0" applyNumberFormat="0" applyBorder="0" applyAlignment="0" applyProtection="0"/>
    <xf numFmtId="0" fontId="0" fillId="0" borderId="0">
      <alignment/>
      <protection/>
    </xf>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9" fontId="0" fillId="0" borderId="0" applyFon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9" fillId="0" borderId="0" applyNumberFormat="0" applyFill="0" applyBorder="0" applyAlignment="0" applyProtection="0"/>
    <xf numFmtId="0" fontId="50" fillId="3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19" borderId="9" applyNumberFormat="0" applyAlignment="0" applyProtection="0"/>
  </cellStyleXfs>
  <cellXfs count="148">
    <xf numFmtId="0" fontId="0" fillId="0" borderId="0" xfId="0" applyAlignment="1">
      <alignment/>
    </xf>
    <xf numFmtId="0" fontId="0" fillId="0" borderId="0" xfId="0" applyAlignment="1">
      <alignment wrapText="1"/>
    </xf>
    <xf numFmtId="0" fontId="1" fillId="0" borderId="0" xfId="0" applyFont="1" applyAlignment="1">
      <alignment wrapText="1"/>
    </xf>
    <xf numFmtId="0" fontId="2" fillId="0" borderId="10" xfId="0" applyFont="1" applyBorder="1" applyAlignment="1" applyProtection="1">
      <alignment/>
      <protection/>
    </xf>
    <xf numFmtId="0" fontId="2" fillId="0" borderId="10" xfId="0" applyFont="1" applyBorder="1" applyAlignment="1">
      <alignment wrapText="1"/>
    </xf>
    <xf numFmtId="0" fontId="2" fillId="0" borderId="10" xfId="0" applyFont="1" applyBorder="1" applyAlignment="1" applyProtection="1">
      <alignment/>
      <protection locked="0"/>
    </xf>
    <xf numFmtId="0" fontId="2" fillId="0" borderId="10" xfId="0" applyFont="1" applyBorder="1" applyAlignment="1">
      <alignment/>
    </xf>
    <xf numFmtId="0" fontId="2" fillId="0" borderId="10" xfId="0" applyFont="1" applyBorder="1" applyAlignment="1" applyProtection="1">
      <alignment wrapText="1"/>
      <protection locked="0"/>
    </xf>
    <xf numFmtId="0" fontId="2" fillId="32" borderId="10" xfId="0" applyFont="1" applyFill="1" applyBorder="1" applyAlignment="1">
      <alignment wrapText="1"/>
    </xf>
    <xf numFmtId="0" fontId="2" fillId="0" borderId="10" xfId="0" applyFont="1" applyFill="1" applyBorder="1" applyAlignment="1">
      <alignment wrapText="1"/>
    </xf>
    <xf numFmtId="0" fontId="2" fillId="32" borderId="11" xfId="0" applyFont="1" applyFill="1" applyBorder="1" applyAlignment="1">
      <alignment wrapText="1"/>
    </xf>
    <xf numFmtId="180" fontId="2" fillId="0" borderId="10" xfId="0" applyNumberFormat="1" applyFont="1" applyBorder="1" applyAlignment="1">
      <alignment/>
    </xf>
    <xf numFmtId="180" fontId="2" fillId="0" borderId="10" xfId="0" applyNumberFormat="1" applyFont="1" applyBorder="1" applyAlignment="1" applyProtection="1">
      <alignment/>
      <protection locked="0"/>
    </xf>
    <xf numFmtId="0" fontId="0" fillId="0" borderId="0" xfId="0" applyFont="1" applyBorder="1" applyAlignment="1">
      <alignment/>
    </xf>
    <xf numFmtId="2" fontId="2" fillId="0" borderId="10" xfId="0" applyNumberFormat="1" applyFont="1" applyBorder="1" applyAlignment="1" applyProtection="1">
      <alignment/>
      <protection locked="0"/>
    </xf>
    <xf numFmtId="180" fontId="7" fillId="0" borderId="10" xfId="0" applyNumberFormat="1" applyFont="1" applyBorder="1" applyAlignment="1" applyProtection="1">
      <alignment/>
      <protection locked="0"/>
    </xf>
    <xf numFmtId="0" fontId="7" fillId="0" borderId="10" xfId="0" applyFont="1" applyBorder="1" applyAlignment="1" applyProtection="1">
      <alignment/>
      <protection locked="0"/>
    </xf>
    <xf numFmtId="0" fontId="2" fillId="33" borderId="10" xfId="0" applyFont="1" applyFill="1" applyBorder="1" applyAlignment="1" applyProtection="1">
      <alignment/>
      <protection locked="0"/>
    </xf>
    <xf numFmtId="180" fontId="2" fillId="33" borderId="10" xfId="0" applyNumberFormat="1" applyFont="1" applyFill="1" applyBorder="1" applyAlignment="1">
      <alignment/>
    </xf>
    <xf numFmtId="0" fontId="2" fillId="33" borderId="10" xfId="0" applyFont="1" applyFill="1" applyBorder="1" applyAlignment="1" applyProtection="1">
      <alignment wrapText="1"/>
      <protection locked="0"/>
    </xf>
    <xf numFmtId="0" fontId="6" fillId="33" borderId="10" xfId="0" applyFont="1" applyFill="1" applyBorder="1" applyAlignment="1">
      <alignment wrapText="1"/>
    </xf>
    <xf numFmtId="0" fontId="5" fillId="0" borderId="0" xfId="0" applyFont="1" applyBorder="1" applyAlignment="1">
      <alignment wrapText="1"/>
    </xf>
    <xf numFmtId="0" fontId="0" fillId="0" borderId="0" xfId="0" applyBorder="1" applyAlignment="1">
      <alignment/>
    </xf>
    <xf numFmtId="0" fontId="0" fillId="0" borderId="0" xfId="0" applyBorder="1" applyAlignment="1">
      <alignment wrapText="1"/>
    </xf>
    <xf numFmtId="0" fontId="3" fillId="0" borderId="0" xfId="0" applyFont="1" applyBorder="1" applyAlignment="1">
      <alignment horizontal="center" wrapText="1"/>
    </xf>
    <xf numFmtId="0" fontId="0" fillId="0" borderId="10" xfId="0" applyBorder="1" applyAlignment="1">
      <alignment/>
    </xf>
    <xf numFmtId="0" fontId="0" fillId="34" borderId="10" xfId="0" applyFill="1" applyBorder="1" applyAlignment="1">
      <alignment/>
    </xf>
    <xf numFmtId="0" fontId="2" fillId="0" borderId="10" xfId="0" applyFont="1" applyBorder="1" applyAlignment="1">
      <alignment vertical="top" wrapText="1"/>
    </xf>
    <xf numFmtId="180" fontId="2" fillId="0" borderId="10" xfId="0" applyNumberFormat="1" applyFont="1" applyBorder="1" applyAlignment="1" applyProtection="1">
      <alignment vertical="top"/>
      <protection locked="0"/>
    </xf>
    <xf numFmtId="0" fontId="2" fillId="0" borderId="10" xfId="0" applyFont="1" applyBorder="1" applyAlignment="1" applyProtection="1">
      <alignment vertical="top"/>
      <protection locked="0"/>
    </xf>
    <xf numFmtId="180" fontId="2" fillId="0" borderId="10" xfId="0" applyNumberFormat="1" applyFont="1" applyBorder="1" applyAlignment="1">
      <alignment vertical="top"/>
    </xf>
    <xf numFmtId="0" fontId="2" fillId="0" borderId="10" xfId="0" applyFont="1" applyBorder="1" applyAlignment="1" applyProtection="1">
      <alignment vertical="top" wrapText="1"/>
      <protection locked="0"/>
    </xf>
    <xf numFmtId="0" fontId="5" fillId="0" borderId="0" xfId="0" applyFont="1" applyBorder="1" applyAlignment="1">
      <alignment/>
    </xf>
    <xf numFmtId="0" fontId="4" fillId="0" borderId="0" xfId="0" applyFont="1" applyBorder="1" applyAlignment="1">
      <alignment/>
    </xf>
    <xf numFmtId="0" fontId="4" fillId="0" borderId="0" xfId="0" applyFont="1" applyBorder="1" applyAlignment="1">
      <alignment wrapText="1"/>
    </xf>
    <xf numFmtId="0" fontId="0" fillId="0" borderId="10" xfId="0" applyBorder="1" applyAlignment="1">
      <alignment vertical="top"/>
    </xf>
    <xf numFmtId="180" fontId="7" fillId="0" borderId="10" xfId="0" applyNumberFormat="1" applyFont="1" applyBorder="1" applyAlignment="1" applyProtection="1">
      <alignment vertical="top"/>
      <protection locked="0"/>
    </xf>
    <xf numFmtId="0" fontId="7" fillId="0" borderId="10" xfId="0" applyFont="1" applyBorder="1" applyAlignment="1" applyProtection="1">
      <alignment vertical="top"/>
      <protection locked="0"/>
    </xf>
    <xf numFmtId="180" fontId="7" fillId="0" borderId="10" xfId="0" applyNumberFormat="1" applyFont="1" applyBorder="1" applyAlignment="1">
      <alignment vertical="top"/>
    </xf>
    <xf numFmtId="180" fontId="2" fillId="34" borderId="10" xfId="0" applyNumberFormat="1" applyFont="1" applyFill="1" applyBorder="1" applyAlignment="1">
      <alignment/>
    </xf>
    <xf numFmtId="0" fontId="7" fillId="0" borderId="10" xfId="0" applyFont="1" applyBorder="1" applyAlignment="1" applyProtection="1">
      <alignment vertical="top" wrapText="1"/>
      <protection locked="0"/>
    </xf>
    <xf numFmtId="180" fontId="2" fillId="33" borderId="10" xfId="0" applyNumberFormat="1" applyFont="1" applyFill="1" applyBorder="1" applyAlignment="1" applyProtection="1">
      <alignment/>
      <protection/>
    </xf>
    <xf numFmtId="0" fontId="2" fillId="33" borderId="10" xfId="0" applyFont="1" applyFill="1" applyBorder="1" applyAlignment="1" applyProtection="1">
      <alignment/>
      <protection/>
    </xf>
    <xf numFmtId="180" fontId="3" fillId="33" borderId="10" xfId="0" applyNumberFormat="1" applyFont="1" applyFill="1" applyBorder="1" applyAlignment="1" applyProtection="1">
      <alignment/>
      <protection/>
    </xf>
    <xf numFmtId="0" fontId="2" fillId="33" borderId="10" xfId="0" applyFont="1" applyFill="1" applyBorder="1" applyAlignment="1" applyProtection="1">
      <alignment wrapText="1"/>
      <protection/>
    </xf>
    <xf numFmtId="0" fontId="9" fillId="33" borderId="10" xfId="0" applyFont="1" applyFill="1" applyBorder="1" applyAlignment="1">
      <alignment wrapText="1"/>
    </xf>
    <xf numFmtId="0" fontId="10" fillId="33" borderId="10" xfId="0" applyFont="1" applyFill="1" applyBorder="1" applyAlignment="1">
      <alignment wrapText="1"/>
    </xf>
    <xf numFmtId="0" fontId="3" fillId="0" borderId="10" xfId="0" applyFont="1" applyBorder="1" applyAlignment="1">
      <alignment horizontal="center" wrapText="1"/>
    </xf>
    <xf numFmtId="0" fontId="3" fillId="0" borderId="10" xfId="0" applyFont="1" applyBorder="1" applyAlignment="1">
      <alignment horizontal="center"/>
    </xf>
    <xf numFmtId="0" fontId="3" fillId="0" borderId="10" xfId="0" applyFont="1" applyBorder="1" applyAlignment="1">
      <alignment/>
    </xf>
    <xf numFmtId="0" fontId="1" fillId="34" borderId="10" xfId="0" applyFont="1" applyFill="1" applyBorder="1" applyAlignment="1">
      <alignment/>
    </xf>
    <xf numFmtId="0" fontId="2" fillId="34" borderId="10" xfId="0" applyFont="1" applyFill="1" applyBorder="1" applyAlignment="1" applyProtection="1">
      <alignment wrapText="1"/>
      <protection locked="0"/>
    </xf>
    <xf numFmtId="0" fontId="1" fillId="32" borderId="10" xfId="0" applyFont="1" applyFill="1" applyBorder="1" applyAlignment="1">
      <alignment wrapText="1"/>
    </xf>
    <xf numFmtId="0" fontId="0" fillId="32" borderId="10" xfId="0" applyFont="1" applyFill="1" applyBorder="1" applyAlignment="1" applyProtection="1">
      <alignment/>
      <protection/>
    </xf>
    <xf numFmtId="180" fontId="1" fillId="32" borderId="10" xfId="0" applyNumberFormat="1" applyFont="1" applyFill="1" applyBorder="1" applyAlignment="1" applyProtection="1">
      <alignment/>
      <protection/>
    </xf>
    <xf numFmtId="0" fontId="0" fillId="32" borderId="10" xfId="0" applyFont="1" applyFill="1" applyBorder="1" applyAlignment="1" applyProtection="1">
      <alignment wrapText="1"/>
      <protection/>
    </xf>
    <xf numFmtId="0" fontId="1" fillId="34" borderId="10" xfId="0" applyFont="1" applyFill="1" applyBorder="1" applyAlignment="1">
      <alignment wrapText="1"/>
    </xf>
    <xf numFmtId="180" fontId="0" fillId="32" borderId="10" xfId="0" applyNumberFormat="1" applyFont="1" applyFill="1" applyBorder="1" applyAlignment="1" applyProtection="1">
      <alignment/>
      <protection/>
    </xf>
    <xf numFmtId="0" fontId="0" fillId="32" borderId="10" xfId="0" applyFont="1" applyFill="1" applyBorder="1" applyAlignment="1" applyProtection="1">
      <alignment/>
      <protection/>
    </xf>
    <xf numFmtId="180" fontId="1" fillId="32" borderId="10" xfId="0" applyNumberFormat="1" applyFont="1" applyFill="1" applyBorder="1" applyAlignment="1" applyProtection="1">
      <alignment/>
      <protection/>
    </xf>
    <xf numFmtId="0" fontId="0" fillId="32" borderId="10" xfId="0" applyFont="1" applyFill="1" applyBorder="1" applyAlignment="1" applyProtection="1">
      <alignment wrapText="1"/>
      <protection/>
    </xf>
    <xf numFmtId="0" fontId="1" fillId="34" borderId="10" xfId="0" applyFont="1" applyFill="1" applyBorder="1" applyAlignment="1">
      <alignment vertical="top"/>
    </xf>
    <xf numFmtId="0" fontId="1" fillId="32" borderId="10" xfId="0" applyFont="1" applyFill="1" applyBorder="1" applyAlignment="1">
      <alignment vertical="top"/>
    </xf>
    <xf numFmtId="180" fontId="0" fillId="32" borderId="10" xfId="0" applyNumberFormat="1" applyFont="1" applyFill="1" applyBorder="1" applyAlignment="1" applyProtection="1">
      <alignment/>
      <protection locked="0"/>
    </xf>
    <xf numFmtId="0" fontId="0" fillId="32" borderId="10" xfId="0" applyFont="1" applyFill="1" applyBorder="1" applyAlignment="1" applyProtection="1">
      <alignment/>
      <protection locked="0"/>
    </xf>
    <xf numFmtId="0" fontId="0" fillId="32" borderId="10" xfId="0" applyFont="1" applyFill="1" applyBorder="1" applyAlignment="1" applyProtection="1">
      <alignment wrapText="1"/>
      <protection locked="0"/>
    </xf>
    <xf numFmtId="0" fontId="1" fillId="34" borderId="10" xfId="0" applyFont="1" applyFill="1" applyBorder="1" applyAlignment="1">
      <alignment vertical="top" wrapText="1"/>
    </xf>
    <xf numFmtId="180" fontId="0" fillId="34" borderId="10" xfId="0" applyNumberFormat="1" applyFont="1" applyFill="1" applyBorder="1" applyAlignment="1" applyProtection="1">
      <alignment/>
      <protection locked="0"/>
    </xf>
    <xf numFmtId="0" fontId="0" fillId="34" borderId="10" xfId="0" applyFont="1" applyFill="1" applyBorder="1" applyAlignment="1" applyProtection="1">
      <alignment/>
      <protection locked="0"/>
    </xf>
    <xf numFmtId="0" fontId="0" fillId="34" borderId="10" xfId="0" applyFont="1" applyFill="1" applyBorder="1" applyAlignment="1" applyProtection="1">
      <alignment vertical="top" wrapText="1"/>
      <protection locked="0"/>
    </xf>
    <xf numFmtId="180" fontId="0" fillId="32" borderId="10" xfId="0" applyNumberFormat="1" applyFont="1" applyFill="1" applyBorder="1" applyAlignment="1" applyProtection="1">
      <alignment/>
      <protection/>
    </xf>
    <xf numFmtId="0" fontId="1" fillId="34" borderId="10" xfId="0" applyFont="1" applyFill="1" applyBorder="1" applyAlignment="1">
      <alignment wrapText="1"/>
    </xf>
    <xf numFmtId="0" fontId="0" fillId="34" borderId="10" xfId="0" applyFont="1" applyFill="1" applyBorder="1" applyAlignment="1" applyProtection="1">
      <alignment/>
      <protection locked="0"/>
    </xf>
    <xf numFmtId="180" fontId="0" fillId="34" borderId="10" xfId="0" applyNumberFormat="1" applyFont="1" applyFill="1" applyBorder="1" applyAlignment="1">
      <alignment/>
    </xf>
    <xf numFmtId="0" fontId="0" fillId="34" borderId="10" xfId="0" applyFont="1" applyFill="1" applyBorder="1" applyAlignment="1" applyProtection="1">
      <alignment wrapText="1"/>
      <protection locked="0"/>
    </xf>
    <xf numFmtId="0" fontId="2" fillId="34" borderId="10" xfId="0" applyFont="1" applyFill="1" applyBorder="1" applyAlignment="1">
      <alignment/>
    </xf>
    <xf numFmtId="2" fontId="2" fillId="34" borderId="10" xfId="0" applyNumberFormat="1" applyFont="1" applyFill="1" applyBorder="1" applyAlignment="1" applyProtection="1">
      <alignment/>
      <protection locked="0"/>
    </xf>
    <xf numFmtId="0" fontId="12" fillId="34" borderId="10" xfId="0" applyFont="1" applyFill="1" applyBorder="1" applyAlignment="1">
      <alignment wrapText="1"/>
    </xf>
    <xf numFmtId="0" fontId="0" fillId="32" borderId="12" xfId="0" applyFont="1" applyFill="1" applyBorder="1" applyAlignment="1">
      <alignment/>
    </xf>
    <xf numFmtId="0" fontId="0" fillId="32" borderId="11" xfId="0" applyFont="1" applyFill="1" applyBorder="1" applyAlignment="1">
      <alignment/>
    </xf>
    <xf numFmtId="180" fontId="1" fillId="32" borderId="11" xfId="0" applyNumberFormat="1" applyFont="1" applyFill="1" applyBorder="1" applyAlignment="1">
      <alignment/>
    </xf>
    <xf numFmtId="0" fontId="0" fillId="0" borderId="10" xfId="0" applyFont="1" applyFill="1" applyBorder="1" applyAlignment="1">
      <alignment horizontal="right"/>
    </xf>
    <xf numFmtId="0" fontId="0" fillId="0" borderId="13" xfId="0" applyFont="1" applyFill="1" applyBorder="1" applyAlignment="1">
      <alignment/>
    </xf>
    <xf numFmtId="0" fontId="0" fillId="0" borderId="10" xfId="0" applyFont="1" applyFill="1" applyBorder="1" applyAlignment="1">
      <alignment/>
    </xf>
    <xf numFmtId="180" fontId="0" fillId="0" borderId="10" xfId="0" applyNumberFormat="1" applyFont="1" applyFill="1" applyBorder="1" applyAlignment="1">
      <alignment/>
    </xf>
    <xf numFmtId="0" fontId="1" fillId="32" borderId="10" xfId="0" applyFont="1" applyFill="1" applyBorder="1" applyAlignment="1">
      <alignment horizontal="right"/>
    </xf>
    <xf numFmtId="0" fontId="0" fillId="32" borderId="13" xfId="0" applyFont="1" applyFill="1" applyBorder="1" applyAlignment="1">
      <alignment/>
    </xf>
    <xf numFmtId="0" fontId="0" fillId="32" borderId="10" xfId="0" applyFont="1" applyFill="1" applyBorder="1" applyAlignment="1">
      <alignment/>
    </xf>
    <xf numFmtId="180" fontId="1" fillId="32" borderId="10" xfId="0" applyNumberFormat="1" applyFont="1" applyFill="1" applyBorder="1" applyAlignment="1">
      <alignment/>
    </xf>
    <xf numFmtId="0" fontId="3" fillId="0" borderId="14" xfId="0" applyFont="1" applyFill="1" applyBorder="1" applyAlignment="1">
      <alignment wrapText="1"/>
    </xf>
    <xf numFmtId="0" fontId="2" fillId="0" borderId="14" xfId="0" applyFont="1" applyFill="1" applyBorder="1" applyAlignment="1" applyProtection="1">
      <alignment/>
      <protection locked="0"/>
    </xf>
    <xf numFmtId="0" fontId="2" fillId="0" borderId="10" xfId="0" applyFont="1" applyFill="1" applyBorder="1" applyAlignment="1" applyProtection="1">
      <alignment/>
      <protection locked="0"/>
    </xf>
    <xf numFmtId="0" fontId="2" fillId="0" borderId="15" xfId="0" applyFont="1" applyFill="1" applyBorder="1" applyAlignment="1" applyProtection="1">
      <alignment/>
      <protection locked="0"/>
    </xf>
    <xf numFmtId="180" fontId="2" fillId="0" borderId="13" xfId="0" applyNumberFormat="1" applyFont="1" applyFill="1" applyBorder="1" applyAlignment="1">
      <alignment/>
    </xf>
    <xf numFmtId="0" fontId="2" fillId="0" borderId="10" xfId="0" applyFont="1" applyFill="1" applyBorder="1" applyAlignment="1" applyProtection="1">
      <alignment wrapText="1"/>
      <protection locked="0"/>
    </xf>
    <xf numFmtId="0" fontId="0" fillId="34" borderId="11" xfId="0" applyFill="1" applyBorder="1" applyAlignment="1">
      <alignment/>
    </xf>
    <xf numFmtId="0" fontId="1" fillId="34" borderId="11" xfId="0" applyFont="1" applyFill="1" applyBorder="1" applyAlignment="1">
      <alignment horizontal="right"/>
    </xf>
    <xf numFmtId="0" fontId="10" fillId="33" borderId="10" xfId="0" applyFont="1" applyFill="1" applyBorder="1" applyAlignment="1">
      <alignment vertical="top" wrapText="1"/>
    </xf>
    <xf numFmtId="0" fontId="0" fillId="0" borderId="0" xfId="0" applyAlignment="1">
      <alignment/>
    </xf>
    <xf numFmtId="0" fontId="0" fillId="0" borderId="0" xfId="0"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14" fillId="0" borderId="0" xfId="0" applyFont="1" applyAlignment="1">
      <alignment/>
    </xf>
    <xf numFmtId="0" fontId="0" fillId="35" borderId="10" xfId="0" applyFill="1" applyBorder="1" applyAlignment="1">
      <alignment horizontal="center"/>
    </xf>
    <xf numFmtId="0" fontId="2" fillId="35" borderId="10" xfId="0" applyFont="1" applyFill="1" applyBorder="1" applyAlignment="1">
      <alignment wrapText="1"/>
    </xf>
    <xf numFmtId="0" fontId="0" fillId="35" borderId="11" xfId="0" applyFill="1" applyBorder="1" applyAlignment="1">
      <alignment horizontal="center"/>
    </xf>
    <xf numFmtId="0" fontId="1" fillId="35" borderId="11" xfId="0" applyFont="1" applyFill="1" applyBorder="1" applyAlignment="1">
      <alignment horizontal="right"/>
    </xf>
    <xf numFmtId="0" fontId="0" fillId="35" borderId="12" xfId="0" applyFont="1" applyFill="1" applyBorder="1" applyAlignment="1">
      <alignment horizontal="center"/>
    </xf>
    <xf numFmtId="0" fontId="0" fillId="35" borderId="11" xfId="0" applyFont="1" applyFill="1" applyBorder="1" applyAlignment="1">
      <alignment horizontal="center"/>
    </xf>
    <xf numFmtId="0" fontId="2" fillId="35" borderId="11" xfId="0" applyFont="1" applyFill="1" applyBorder="1" applyAlignment="1">
      <alignment wrapText="1"/>
    </xf>
    <xf numFmtId="180" fontId="1" fillId="35" borderId="11" xfId="0" applyNumberFormat="1" applyFont="1" applyFill="1" applyBorder="1" applyAlignment="1">
      <alignment/>
    </xf>
    <xf numFmtId="0" fontId="0" fillId="35" borderId="10" xfId="0" applyFont="1" applyFill="1" applyBorder="1" applyAlignment="1">
      <alignment horizontal="right"/>
    </xf>
    <xf numFmtId="0" fontId="0" fillId="35" borderId="13" xfId="0" applyFont="1" applyFill="1" applyBorder="1" applyAlignment="1">
      <alignment horizontal="center"/>
    </xf>
    <xf numFmtId="0" fontId="0" fillId="35" borderId="10" xfId="0" applyFont="1" applyFill="1" applyBorder="1" applyAlignment="1">
      <alignment horizontal="center"/>
    </xf>
    <xf numFmtId="180" fontId="0" fillId="35" borderId="10" xfId="0" applyNumberFormat="1" applyFont="1" applyFill="1" applyBorder="1" applyAlignment="1">
      <alignment/>
    </xf>
    <xf numFmtId="0" fontId="1" fillId="35" borderId="10" xfId="0" applyFont="1" applyFill="1" applyBorder="1" applyAlignment="1">
      <alignment horizontal="right"/>
    </xf>
    <xf numFmtId="180" fontId="1" fillId="35" borderId="10" xfId="0" applyNumberFormat="1" applyFont="1" applyFill="1" applyBorder="1" applyAlignment="1">
      <alignment/>
    </xf>
    <xf numFmtId="0" fontId="0" fillId="36" borderId="0" xfId="0" applyFill="1" applyAlignment="1">
      <alignment/>
    </xf>
    <xf numFmtId="0" fontId="1" fillId="36" borderId="10" xfId="0" applyFont="1" applyFill="1" applyBorder="1" applyAlignment="1">
      <alignment horizontal="center" vertical="center"/>
    </xf>
    <xf numFmtId="0" fontId="0" fillId="36" borderId="10" xfId="0" applyFont="1" applyFill="1" applyBorder="1" applyAlignment="1" applyProtection="1">
      <alignment horizontal="center" vertical="center"/>
      <protection/>
    </xf>
    <xf numFmtId="180" fontId="1" fillId="36" borderId="10" xfId="0" applyNumberFormat="1" applyFont="1" applyFill="1" applyBorder="1" applyAlignment="1" applyProtection="1">
      <alignment vertical="center"/>
      <protection/>
    </xf>
    <xf numFmtId="0" fontId="0" fillId="36" borderId="10" xfId="0" applyFont="1" applyFill="1" applyBorder="1" applyAlignment="1" applyProtection="1">
      <alignment vertical="center" wrapText="1"/>
      <protection/>
    </xf>
    <xf numFmtId="180" fontId="2" fillId="36" borderId="10" xfId="0" applyNumberFormat="1" applyFont="1" applyFill="1" applyBorder="1" applyAlignment="1">
      <alignment vertical="center"/>
    </xf>
    <xf numFmtId="0" fontId="2" fillId="36" borderId="10" xfId="0" applyFont="1" applyFill="1" applyBorder="1" applyAlignment="1" applyProtection="1">
      <alignment vertical="center" wrapText="1"/>
      <protection locked="0"/>
    </xf>
    <xf numFmtId="0" fontId="12" fillId="36" borderId="10" xfId="0" applyFont="1" applyFill="1" applyBorder="1" applyAlignment="1">
      <alignment horizontal="center" vertical="center"/>
    </xf>
    <xf numFmtId="180" fontId="7" fillId="36" borderId="10" xfId="0" applyNumberFormat="1" applyFont="1" applyFill="1" applyBorder="1" applyAlignment="1">
      <alignment vertical="center"/>
    </xf>
    <xf numFmtId="0" fontId="7" fillId="36" borderId="10" xfId="0" applyFont="1" applyFill="1" applyBorder="1" applyAlignment="1" applyProtection="1">
      <alignment vertical="center" wrapText="1"/>
      <protection locked="0"/>
    </xf>
    <xf numFmtId="180" fontId="8" fillId="36" borderId="10" xfId="0" applyNumberFormat="1" applyFont="1" applyFill="1" applyBorder="1" applyAlignment="1" applyProtection="1">
      <alignment vertical="center"/>
      <protection/>
    </xf>
    <xf numFmtId="0" fontId="2" fillId="36" borderId="10" xfId="0" applyFont="1" applyFill="1" applyBorder="1" applyAlignment="1" applyProtection="1">
      <alignment vertical="center" wrapText="1"/>
      <protection/>
    </xf>
    <xf numFmtId="180" fontId="0" fillId="36" borderId="10" xfId="0" applyNumberFormat="1" applyFont="1" applyFill="1" applyBorder="1" applyAlignment="1">
      <alignment vertical="center"/>
    </xf>
    <xf numFmtId="0" fontId="0" fillId="36" borderId="10" xfId="0" applyFont="1" applyFill="1" applyBorder="1" applyAlignment="1" applyProtection="1">
      <alignment vertical="center" wrapText="1"/>
      <protection locked="0"/>
    </xf>
    <xf numFmtId="0" fontId="1" fillId="36" borderId="11" xfId="0" applyFont="1" applyFill="1" applyBorder="1" applyAlignment="1">
      <alignment horizontal="center" vertical="center"/>
    </xf>
    <xf numFmtId="0" fontId="0" fillId="36" borderId="11" xfId="0" applyFont="1" applyFill="1" applyBorder="1" applyAlignment="1" applyProtection="1">
      <alignment horizontal="center" vertical="center"/>
      <protection/>
    </xf>
    <xf numFmtId="180" fontId="1" fillId="36" borderId="11" xfId="0" applyNumberFormat="1" applyFont="1" applyFill="1" applyBorder="1" applyAlignment="1" applyProtection="1">
      <alignment vertical="center"/>
      <protection/>
    </xf>
    <xf numFmtId="0" fontId="0" fillId="36" borderId="11" xfId="0" applyFont="1" applyFill="1" applyBorder="1" applyAlignment="1" applyProtection="1">
      <alignment vertical="center" wrapText="1"/>
      <protection/>
    </xf>
    <xf numFmtId="0" fontId="3" fillId="37" borderId="16" xfId="0" applyFont="1" applyFill="1" applyBorder="1" applyAlignment="1">
      <alignment horizontal="center" vertical="center"/>
    </xf>
    <xf numFmtId="0" fontId="3" fillId="37" borderId="16" xfId="0" applyFont="1" applyFill="1" applyBorder="1" applyAlignment="1">
      <alignment horizontal="center" vertical="center" wrapText="1"/>
    </xf>
    <xf numFmtId="0" fontId="0" fillId="36" borderId="11" xfId="0" applyFont="1" applyFill="1" applyBorder="1" applyAlignment="1" applyProtection="1">
      <alignment vertical="center" wrapText="1"/>
      <protection locked="0"/>
    </xf>
    <xf numFmtId="0" fontId="0" fillId="36" borderId="12" xfId="0" applyFont="1" applyFill="1" applyBorder="1" applyAlignment="1" applyProtection="1">
      <alignment horizontal="center" vertical="center"/>
      <protection/>
    </xf>
    <xf numFmtId="0" fontId="15" fillId="0" borderId="0" xfId="0" applyFont="1" applyAlignment="1">
      <alignment/>
    </xf>
    <xf numFmtId="0" fontId="0" fillId="36" borderId="15" xfId="0" applyFont="1" applyFill="1" applyBorder="1" applyAlignment="1" applyProtection="1">
      <alignment horizontal="center" vertical="center"/>
      <protection/>
    </xf>
    <xf numFmtId="0" fontId="15" fillId="0" borderId="10" xfId="0" applyFont="1" applyBorder="1" applyAlignment="1">
      <alignment/>
    </xf>
    <xf numFmtId="0" fontId="14" fillId="0" borderId="10" xfId="0" applyFont="1" applyFill="1" applyBorder="1" applyAlignment="1">
      <alignment wrapText="1"/>
    </xf>
    <xf numFmtId="0" fontId="3" fillId="0" borderId="12" xfId="0" applyFont="1" applyBorder="1" applyAlignment="1">
      <alignment horizontal="center"/>
    </xf>
    <xf numFmtId="0" fontId="3" fillId="0" borderId="0" xfId="0" applyFont="1" applyBorder="1" applyAlignment="1">
      <alignment horizontal="center"/>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allaad 2" xfId="46"/>
    <cellStyle name="Pealkiri" xfId="47"/>
    <cellStyle name="Pealkiri 1" xfId="48"/>
    <cellStyle name="Pealkiri 2" xfId="49"/>
    <cellStyle name="Pealkiri 3" xfId="50"/>
    <cellStyle name="Pealkiri 4" xfId="51"/>
    <cellStyle name="Percent" xfId="52"/>
    <cellStyle name="Rõhk1" xfId="53"/>
    <cellStyle name="Rõhk2" xfId="54"/>
    <cellStyle name="Rõhk3" xfId="55"/>
    <cellStyle name="Rõhk4" xfId="56"/>
    <cellStyle name="Rõhk5" xfId="57"/>
    <cellStyle name="Rõhk6" xfId="58"/>
    <cellStyle name="Selgitav tekst" xfId="59"/>
    <cellStyle name="Sisestus" xfId="60"/>
    <cellStyle name="Currency" xfId="61"/>
    <cellStyle name="Currency [0]" xfId="62"/>
    <cellStyle name="Väljund"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9"/>
  <sheetViews>
    <sheetView tabSelected="1" zoomScalePageLayoutView="0" workbookViewId="0" topLeftCell="A1">
      <selection activeCell="C8" sqref="C8"/>
    </sheetView>
  </sheetViews>
  <sheetFormatPr defaultColWidth="8.8515625" defaultRowHeight="15"/>
  <cols>
    <col min="1" max="1" width="8.8515625" style="98" customWidth="1"/>
    <col min="2" max="2" width="8.00390625" style="98" customWidth="1"/>
    <col min="3" max="3" width="48.28125" style="1" customWidth="1"/>
    <col min="4" max="4" width="7.00390625" style="102" customWidth="1"/>
    <col min="5" max="5" width="7.57421875" style="102" customWidth="1"/>
    <col min="6" max="6" width="13.140625" style="98" customWidth="1"/>
    <col min="7" max="7" width="40.8515625" style="1" customWidth="1"/>
    <col min="8" max="8" width="9.57421875" style="98" bestFit="1" customWidth="1"/>
    <col min="9" max="16384" width="8.8515625" style="98" customWidth="1"/>
  </cols>
  <sheetData>
    <row r="1" spans="2:3" ht="15">
      <c r="B1" s="98" t="s">
        <v>106</v>
      </c>
      <c r="C1" s="1" t="s">
        <v>107</v>
      </c>
    </row>
    <row r="2" ht="15">
      <c r="C2" s="1" t="s">
        <v>104</v>
      </c>
    </row>
    <row r="3" ht="15">
      <c r="B3" s="98" t="s">
        <v>105</v>
      </c>
    </row>
    <row r="5" spans="2:9" ht="15.75">
      <c r="B5" s="100" t="s">
        <v>141</v>
      </c>
      <c r="D5" s="103"/>
      <c r="E5" s="104"/>
      <c r="F5" s="101"/>
      <c r="G5" s="34"/>
      <c r="H5" s="99"/>
      <c r="I5" s="99"/>
    </row>
    <row r="6" spans="2:7" ht="15" customHeight="1">
      <c r="B6" s="98" t="s">
        <v>142</v>
      </c>
      <c r="C6" s="24"/>
      <c r="D6" s="146"/>
      <c r="E6" s="146"/>
      <c r="F6" s="146"/>
      <c r="G6" s="24"/>
    </row>
    <row r="7" spans="2:7" ht="15.75" thickBot="1">
      <c r="B7" s="138" t="s">
        <v>59</v>
      </c>
      <c r="C7" s="139" t="s">
        <v>12</v>
      </c>
      <c r="D7" s="138" t="s">
        <v>2</v>
      </c>
      <c r="E7" s="138" t="s">
        <v>0</v>
      </c>
      <c r="F7" s="138" t="s">
        <v>128</v>
      </c>
      <c r="G7" s="139" t="s">
        <v>10</v>
      </c>
    </row>
    <row r="8" spans="2:7" ht="20.25" customHeight="1">
      <c r="B8" s="134">
        <v>1</v>
      </c>
      <c r="C8" s="142" t="s">
        <v>137</v>
      </c>
      <c r="D8" s="135" t="s">
        <v>4</v>
      </c>
      <c r="E8" s="135">
        <v>156</v>
      </c>
      <c r="F8" s="136"/>
      <c r="G8" s="137"/>
    </row>
    <row r="9" spans="2:7" ht="20.25" customHeight="1">
      <c r="B9" s="121">
        <v>2</v>
      </c>
      <c r="C9" s="144" t="s">
        <v>130</v>
      </c>
      <c r="D9" s="143" t="s">
        <v>4</v>
      </c>
      <c r="E9" s="122">
        <v>161</v>
      </c>
      <c r="F9" s="123"/>
      <c r="G9" s="124"/>
    </row>
    <row r="10" spans="2:7" ht="20.25" customHeight="1">
      <c r="B10" s="121">
        <v>3</v>
      </c>
      <c r="C10" s="144" t="s">
        <v>131</v>
      </c>
      <c r="D10" s="143" t="s">
        <v>4</v>
      </c>
      <c r="E10" s="122">
        <v>483</v>
      </c>
      <c r="F10" s="123"/>
      <c r="G10" s="124"/>
    </row>
    <row r="11" spans="2:7" s="120" customFormat="1" ht="15">
      <c r="B11" s="121">
        <v>4</v>
      </c>
      <c r="C11" s="144" t="s">
        <v>132</v>
      </c>
      <c r="D11" s="143" t="s">
        <v>4</v>
      </c>
      <c r="E11" s="122">
        <v>2</v>
      </c>
      <c r="F11" s="125"/>
      <c r="G11" s="126"/>
    </row>
    <row r="12" spans="2:7" s="120" customFormat="1" ht="15">
      <c r="B12" s="121">
        <v>5</v>
      </c>
      <c r="C12" s="144" t="s">
        <v>143</v>
      </c>
      <c r="D12" s="143" t="s">
        <v>4</v>
      </c>
      <c r="E12" s="122">
        <v>3</v>
      </c>
      <c r="F12" s="125"/>
      <c r="G12" s="126"/>
    </row>
    <row r="13" spans="1:7" ht="21" customHeight="1">
      <c r="A13" s="105"/>
      <c r="B13" s="127">
        <v>6</v>
      </c>
      <c r="C13" s="144" t="s">
        <v>139</v>
      </c>
      <c r="D13" s="143" t="s">
        <v>4</v>
      </c>
      <c r="E13" s="122">
        <v>2</v>
      </c>
      <c r="F13" s="128"/>
      <c r="G13" s="129"/>
    </row>
    <row r="14" spans="2:7" ht="15">
      <c r="B14" s="121">
        <v>7</v>
      </c>
      <c r="C14" s="144" t="s">
        <v>133</v>
      </c>
      <c r="D14" s="143" t="s">
        <v>4</v>
      </c>
      <c r="E14" s="122">
        <v>3</v>
      </c>
      <c r="F14" s="130"/>
      <c r="G14" s="131"/>
    </row>
    <row r="15" spans="2:7" ht="27.75" customHeight="1">
      <c r="B15" s="121">
        <v>8</v>
      </c>
      <c r="C15" s="144" t="s">
        <v>134</v>
      </c>
      <c r="D15" s="143" t="s">
        <v>7</v>
      </c>
      <c r="E15" s="122">
        <v>388</v>
      </c>
      <c r="F15" s="132"/>
      <c r="G15" s="133"/>
    </row>
    <row r="16" spans="2:7" ht="27.75" customHeight="1">
      <c r="B16" s="134">
        <v>9</v>
      </c>
      <c r="C16" s="144" t="s">
        <v>135</v>
      </c>
      <c r="D16" s="143" t="s">
        <v>138</v>
      </c>
      <c r="E16" s="122">
        <v>1</v>
      </c>
      <c r="F16" s="132"/>
      <c r="G16" s="140"/>
    </row>
    <row r="17" spans="2:7" ht="27.75" customHeight="1">
      <c r="B17" s="134">
        <v>10</v>
      </c>
      <c r="C17" s="144" t="s">
        <v>136</v>
      </c>
      <c r="D17" s="141" t="s">
        <v>138</v>
      </c>
      <c r="E17" s="135">
        <v>1</v>
      </c>
      <c r="F17" s="132"/>
      <c r="G17" s="140"/>
    </row>
    <row r="18" spans="2:7" ht="27.75" customHeight="1">
      <c r="B18" s="134">
        <v>11</v>
      </c>
      <c r="C18" s="145" t="s">
        <v>140</v>
      </c>
      <c r="D18" s="141" t="s">
        <v>138</v>
      </c>
      <c r="E18" s="135">
        <v>1</v>
      </c>
      <c r="F18" s="132"/>
      <c r="G18" s="140"/>
    </row>
    <row r="19" spans="2:7" ht="26.25" customHeight="1">
      <c r="B19" s="108"/>
      <c r="C19" s="109" t="s">
        <v>129</v>
      </c>
      <c r="D19" s="110"/>
      <c r="E19" s="111"/>
      <c r="F19" s="113">
        <f>F8+F9+F10+F11+F12+F13+F14+F15+F16+F17+F18</f>
        <v>0</v>
      </c>
      <c r="G19" s="112"/>
    </row>
    <row r="20" spans="2:7" ht="15">
      <c r="B20" s="106"/>
      <c r="C20" s="114" t="s">
        <v>5</v>
      </c>
      <c r="D20" s="115"/>
      <c r="E20" s="116"/>
      <c r="F20" s="117">
        <f>F19*0.2</f>
        <v>0</v>
      </c>
      <c r="G20" s="107"/>
    </row>
    <row r="21" spans="2:7" ht="15">
      <c r="B21" s="106"/>
      <c r="C21" s="118" t="s">
        <v>6</v>
      </c>
      <c r="D21" s="115"/>
      <c r="E21" s="116"/>
      <c r="F21" s="119">
        <f>F19+F20</f>
        <v>0</v>
      </c>
      <c r="G21" s="107"/>
    </row>
    <row r="23" ht="28.5" customHeight="1">
      <c r="B23" s="98" t="s">
        <v>108</v>
      </c>
    </row>
    <row r="24" spans="2:3" ht="18" customHeight="1">
      <c r="B24" s="98" t="s">
        <v>109</v>
      </c>
      <c r="C24" s="1" t="s">
        <v>127</v>
      </c>
    </row>
    <row r="25" spans="2:3" ht="16.5" customHeight="1">
      <c r="B25" s="98" t="s">
        <v>110</v>
      </c>
      <c r="C25" s="1" t="s">
        <v>111</v>
      </c>
    </row>
    <row r="26" spans="2:3" ht="17.25" customHeight="1">
      <c r="B26" s="98" t="s">
        <v>112</v>
      </c>
      <c r="C26" s="1" t="s">
        <v>113</v>
      </c>
    </row>
    <row r="27" ht="19.5" customHeight="1"/>
    <row r="28" ht="25.5" customHeight="1">
      <c r="B28" s="98" t="s">
        <v>114</v>
      </c>
    </row>
    <row r="29" spans="2:3" ht="25.5" customHeight="1">
      <c r="B29" s="98" t="s">
        <v>115</v>
      </c>
      <c r="C29" s="1" t="s">
        <v>116</v>
      </c>
    </row>
    <row r="30" spans="2:3" ht="25.5" customHeight="1">
      <c r="B30" s="98" t="s">
        <v>117</v>
      </c>
      <c r="C30" s="1" t="s">
        <v>118</v>
      </c>
    </row>
    <row r="31" spans="2:3" ht="15.75" customHeight="1">
      <c r="B31" s="98" t="s">
        <v>119</v>
      </c>
      <c r="C31" s="1" t="s">
        <v>120</v>
      </c>
    </row>
    <row r="32" ht="15.75" customHeight="1"/>
    <row r="33" ht="15.75" customHeight="1">
      <c r="C33" s="1" t="s">
        <v>121</v>
      </c>
    </row>
    <row r="34" ht="15.75" customHeight="1">
      <c r="B34" s="98" t="s">
        <v>122</v>
      </c>
    </row>
    <row r="35" ht="15">
      <c r="B35" s="98" t="s">
        <v>123</v>
      </c>
    </row>
    <row r="36" ht="15">
      <c r="B36" s="98" t="s">
        <v>122</v>
      </c>
    </row>
    <row r="37" ht="15">
      <c r="B37" s="98" t="s">
        <v>124</v>
      </c>
    </row>
    <row r="38" ht="15">
      <c r="B38" s="98" t="s">
        <v>125</v>
      </c>
    </row>
    <row r="39" ht="15">
      <c r="B39" s="98" t="s">
        <v>126</v>
      </c>
    </row>
  </sheetData>
  <sheetProtection selectLockedCells="1"/>
  <mergeCells count="1">
    <mergeCell ref="D6:F6"/>
  </mergeCells>
  <printOptions/>
  <pageMargins left="0.2362204724409449" right="0.15748031496062992" top="0.7480314960629921" bottom="0.3937007874015748"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 sqref="C3"/>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J100"/>
  <sheetViews>
    <sheetView zoomScalePageLayoutView="0" workbookViewId="0" topLeftCell="A1">
      <selection activeCell="C28" sqref="C28"/>
    </sheetView>
  </sheetViews>
  <sheetFormatPr defaultColWidth="9.140625" defaultRowHeight="15"/>
  <cols>
    <col min="2" max="2" width="6.57421875" style="0" customWidth="1"/>
    <col min="3" max="3" width="48.28125" style="1" customWidth="1"/>
    <col min="4" max="4" width="8.140625" style="0" customWidth="1"/>
    <col min="5" max="5" width="6.421875" style="0" customWidth="1"/>
    <col min="6" max="6" width="7.8515625" style="0" customWidth="1"/>
    <col min="7" max="7" width="9.7109375" style="0" customWidth="1"/>
    <col min="8" max="8" width="40.8515625" style="1" customWidth="1"/>
  </cols>
  <sheetData>
    <row r="1" spans="2:10" ht="15.75">
      <c r="B1" s="32" t="s">
        <v>11</v>
      </c>
      <c r="D1" s="22"/>
      <c r="E1" s="33"/>
      <c r="F1" s="33"/>
      <c r="G1" s="33"/>
      <c r="H1" s="34"/>
      <c r="I1" s="22"/>
      <c r="J1" s="22"/>
    </row>
    <row r="2" spans="3:8" ht="15.75">
      <c r="C2" s="21"/>
      <c r="D2" s="22"/>
      <c r="E2" s="22"/>
      <c r="F2" s="22"/>
      <c r="G2" s="22"/>
      <c r="H2" s="23"/>
    </row>
    <row r="3" spans="3:8" ht="15" customHeight="1">
      <c r="C3" s="24"/>
      <c r="D3" s="147"/>
      <c r="E3" s="147"/>
      <c r="F3" s="147"/>
      <c r="G3" s="147"/>
      <c r="H3" s="24"/>
    </row>
    <row r="4" spans="2:8" ht="15">
      <c r="B4" s="49" t="s">
        <v>59</v>
      </c>
      <c r="C4" s="47" t="s">
        <v>12</v>
      </c>
      <c r="D4" s="48" t="s">
        <v>0</v>
      </c>
      <c r="E4" s="48" t="s">
        <v>2</v>
      </c>
      <c r="F4" s="48" t="s">
        <v>1</v>
      </c>
      <c r="G4" s="48" t="s">
        <v>3</v>
      </c>
      <c r="H4" s="47" t="s">
        <v>10</v>
      </c>
    </row>
    <row r="5" spans="2:8" ht="20.25" customHeight="1">
      <c r="B5" s="26">
        <v>1</v>
      </c>
      <c r="C5" s="52" t="s">
        <v>13</v>
      </c>
      <c r="D5" s="53"/>
      <c r="E5" s="53"/>
      <c r="F5" s="53"/>
      <c r="G5" s="54">
        <f>SUM(G6:G13)</f>
        <v>0</v>
      </c>
      <c r="H5" s="55"/>
    </row>
    <row r="6" spans="2:8" ht="27.75" customHeight="1">
      <c r="B6" s="25"/>
      <c r="C6" s="27" t="s">
        <v>22</v>
      </c>
      <c r="D6" s="15"/>
      <c r="E6" s="16" t="s">
        <v>28</v>
      </c>
      <c r="F6" s="5"/>
      <c r="G6" s="11"/>
      <c r="H6" s="31" t="s">
        <v>29</v>
      </c>
    </row>
    <row r="7" spans="2:8" ht="15">
      <c r="B7" s="25"/>
      <c r="C7" s="4" t="s">
        <v>14</v>
      </c>
      <c r="D7" s="5"/>
      <c r="E7" s="5" t="s">
        <v>9</v>
      </c>
      <c r="F7" s="5"/>
      <c r="G7" s="11"/>
      <c r="H7" s="7"/>
    </row>
    <row r="8" spans="2:8" ht="15">
      <c r="B8" s="25"/>
      <c r="C8" s="4" t="s">
        <v>15</v>
      </c>
      <c r="D8" s="5"/>
      <c r="E8" s="5" t="s">
        <v>9</v>
      </c>
      <c r="F8" s="5"/>
      <c r="G8" s="11"/>
      <c r="H8" s="7"/>
    </row>
    <row r="9" spans="2:8" ht="14.25" customHeight="1">
      <c r="B9" s="25"/>
      <c r="C9" s="27" t="s">
        <v>19</v>
      </c>
      <c r="D9" s="5"/>
      <c r="E9" s="5" t="s">
        <v>9</v>
      </c>
      <c r="F9" s="5"/>
      <c r="G9" s="11"/>
      <c r="H9" s="7"/>
    </row>
    <row r="10" spans="2:8" ht="24.75">
      <c r="B10" s="25"/>
      <c r="C10" s="4" t="s">
        <v>18</v>
      </c>
      <c r="D10" s="5"/>
      <c r="E10" s="5" t="s">
        <v>9</v>
      </c>
      <c r="F10" s="5"/>
      <c r="G10" s="11"/>
      <c r="H10" s="7"/>
    </row>
    <row r="11" spans="2:8" ht="24.75">
      <c r="B11" s="25"/>
      <c r="C11" s="4" t="s">
        <v>93</v>
      </c>
      <c r="D11" s="5"/>
      <c r="E11" s="5" t="s">
        <v>9</v>
      </c>
      <c r="F11" s="5"/>
      <c r="G11" s="11"/>
      <c r="H11" s="7"/>
    </row>
    <row r="12" spans="2:8" ht="16.5" customHeight="1">
      <c r="B12" s="25"/>
      <c r="C12" s="27" t="s">
        <v>94</v>
      </c>
      <c r="D12" s="5"/>
      <c r="E12" s="5" t="s">
        <v>7</v>
      </c>
      <c r="F12" s="5"/>
      <c r="G12" s="11"/>
      <c r="H12" s="7"/>
    </row>
    <row r="13" spans="2:8" ht="18.75" customHeight="1">
      <c r="B13" s="25"/>
      <c r="C13" s="97" t="s">
        <v>57</v>
      </c>
      <c r="D13" s="5"/>
      <c r="E13" s="5"/>
      <c r="F13" s="5"/>
      <c r="G13" s="11"/>
      <c r="H13" s="7"/>
    </row>
    <row r="14" spans="2:8" ht="21" customHeight="1">
      <c r="B14" s="50">
        <v>2</v>
      </c>
      <c r="C14" s="52" t="s">
        <v>16</v>
      </c>
      <c r="D14" s="53"/>
      <c r="E14" s="53"/>
      <c r="F14" s="53"/>
      <c r="G14" s="54">
        <f>SUM(G15:G22)</f>
        <v>0</v>
      </c>
      <c r="H14" s="55"/>
    </row>
    <row r="15" spans="2:8" ht="25.5" customHeight="1">
      <c r="B15" s="25"/>
      <c r="C15" s="27" t="s">
        <v>22</v>
      </c>
      <c r="D15" s="15"/>
      <c r="E15" s="16" t="s">
        <v>28</v>
      </c>
      <c r="F15" s="5"/>
      <c r="G15" s="11"/>
      <c r="H15" s="31" t="s">
        <v>29</v>
      </c>
    </row>
    <row r="16" spans="2:8" ht="15">
      <c r="B16" s="25"/>
      <c r="C16" s="27" t="s">
        <v>14</v>
      </c>
      <c r="D16" s="15"/>
      <c r="E16" s="16" t="s">
        <v>9</v>
      </c>
      <c r="F16" s="5"/>
      <c r="G16" s="11"/>
      <c r="H16" s="7"/>
    </row>
    <row r="17" spans="2:8" ht="15">
      <c r="B17" s="25"/>
      <c r="C17" s="27" t="s">
        <v>15</v>
      </c>
      <c r="D17" s="5"/>
      <c r="E17" s="5" t="s">
        <v>9</v>
      </c>
      <c r="F17" s="5"/>
      <c r="G17" s="11"/>
      <c r="H17" s="7"/>
    </row>
    <row r="18" spans="2:8" ht="15">
      <c r="B18" s="25"/>
      <c r="C18" s="27" t="s">
        <v>19</v>
      </c>
      <c r="D18" s="5"/>
      <c r="E18" s="5" t="s">
        <v>9</v>
      </c>
      <c r="F18" s="5"/>
      <c r="G18" s="11"/>
      <c r="H18" s="7"/>
    </row>
    <row r="19" spans="2:8" ht="25.5" customHeight="1">
      <c r="B19" s="25"/>
      <c r="C19" s="27" t="s">
        <v>17</v>
      </c>
      <c r="D19" s="5"/>
      <c r="E19" s="5" t="s">
        <v>9</v>
      </c>
      <c r="F19" s="5"/>
      <c r="G19" s="11"/>
      <c r="H19" s="7"/>
    </row>
    <row r="20" spans="2:8" ht="27.75" customHeight="1">
      <c r="B20" s="25"/>
      <c r="C20" s="27" t="s">
        <v>95</v>
      </c>
      <c r="D20" s="5"/>
      <c r="E20" s="5" t="s">
        <v>9</v>
      </c>
      <c r="F20" s="5"/>
      <c r="G20" s="11"/>
      <c r="H20" s="7"/>
    </row>
    <row r="21" spans="2:8" ht="14.25" customHeight="1">
      <c r="B21" s="25"/>
      <c r="C21" s="27" t="s">
        <v>96</v>
      </c>
      <c r="D21" s="5"/>
      <c r="E21" s="5" t="s">
        <v>7</v>
      </c>
      <c r="F21" s="5"/>
      <c r="G21" s="11"/>
      <c r="H21" s="7"/>
    </row>
    <row r="22" spans="2:8" ht="18" customHeight="1">
      <c r="B22" s="25"/>
      <c r="C22" s="97" t="s">
        <v>57</v>
      </c>
      <c r="D22" s="5"/>
      <c r="E22" s="5"/>
      <c r="F22" s="5"/>
      <c r="G22" s="11"/>
      <c r="H22" s="7"/>
    </row>
    <row r="23" spans="2:8" ht="21.75" customHeight="1">
      <c r="B23" s="50">
        <v>3</v>
      </c>
      <c r="C23" s="52" t="s">
        <v>20</v>
      </c>
      <c r="D23" s="53"/>
      <c r="E23" s="53"/>
      <c r="F23" s="53"/>
      <c r="G23" s="54">
        <f>SUM(G24:G31)</f>
        <v>0</v>
      </c>
      <c r="H23" s="55"/>
    </row>
    <row r="24" spans="2:8" ht="26.25" customHeight="1">
      <c r="B24" s="25"/>
      <c r="C24" s="27" t="s">
        <v>22</v>
      </c>
      <c r="D24" s="15"/>
      <c r="E24" s="16" t="s">
        <v>28</v>
      </c>
      <c r="F24" s="5"/>
      <c r="G24" s="11"/>
      <c r="H24" s="31" t="s">
        <v>29</v>
      </c>
    </row>
    <row r="25" spans="2:8" ht="15">
      <c r="B25" s="25"/>
      <c r="C25" s="27" t="s">
        <v>14</v>
      </c>
      <c r="D25" s="15"/>
      <c r="E25" s="16" t="s">
        <v>9</v>
      </c>
      <c r="F25" s="5"/>
      <c r="G25" s="11"/>
      <c r="H25" s="7"/>
    </row>
    <row r="26" spans="2:8" ht="15">
      <c r="B26" s="25"/>
      <c r="C26" s="27" t="s">
        <v>15</v>
      </c>
      <c r="D26" s="5"/>
      <c r="E26" s="5" t="s">
        <v>9</v>
      </c>
      <c r="F26" s="5"/>
      <c r="G26" s="11"/>
      <c r="H26" s="7"/>
    </row>
    <row r="27" spans="2:8" ht="15">
      <c r="B27" s="25"/>
      <c r="C27" s="27" t="s">
        <v>19</v>
      </c>
      <c r="D27" s="5"/>
      <c r="E27" s="5" t="s">
        <v>9</v>
      </c>
      <c r="F27" s="5"/>
      <c r="G27" s="11"/>
      <c r="H27" s="7"/>
    </row>
    <row r="28" spans="2:8" ht="24">
      <c r="B28" s="25"/>
      <c r="C28" s="27" t="s">
        <v>17</v>
      </c>
      <c r="D28" s="5"/>
      <c r="E28" s="5" t="s">
        <v>9</v>
      </c>
      <c r="F28" s="5"/>
      <c r="G28" s="11"/>
      <c r="H28" s="7"/>
    </row>
    <row r="29" spans="2:8" ht="28.5" customHeight="1">
      <c r="B29" s="25"/>
      <c r="C29" s="27" t="s">
        <v>98</v>
      </c>
      <c r="D29" s="12"/>
      <c r="E29" s="5" t="s">
        <v>7</v>
      </c>
      <c r="F29" s="12"/>
      <c r="G29" s="11"/>
      <c r="H29" s="7"/>
    </row>
    <row r="30" spans="2:8" ht="18" customHeight="1">
      <c r="B30" s="25"/>
      <c r="C30" s="27" t="s">
        <v>96</v>
      </c>
      <c r="D30" s="12"/>
      <c r="E30" s="5" t="s">
        <v>7</v>
      </c>
      <c r="F30" s="12"/>
      <c r="G30" s="11"/>
      <c r="H30" s="7"/>
    </row>
    <row r="31" spans="2:8" ht="16.5" customHeight="1">
      <c r="B31" s="25"/>
      <c r="C31" s="97" t="s">
        <v>57</v>
      </c>
      <c r="D31" s="5"/>
      <c r="E31" s="5"/>
      <c r="F31" s="5"/>
      <c r="G31" s="11"/>
      <c r="H31" s="7"/>
    </row>
    <row r="32" spans="2:8" ht="20.25" customHeight="1">
      <c r="B32" s="50">
        <v>4</v>
      </c>
      <c r="C32" s="56" t="s">
        <v>21</v>
      </c>
      <c r="D32" s="57"/>
      <c r="E32" s="58"/>
      <c r="F32" s="57"/>
      <c r="G32" s="59">
        <f>SUM(G33:G44)</f>
        <v>0</v>
      </c>
      <c r="H32" s="60"/>
    </row>
    <row r="33" spans="2:8" ht="27" customHeight="1">
      <c r="B33" s="35"/>
      <c r="C33" s="27" t="s">
        <v>22</v>
      </c>
      <c r="D33" s="36"/>
      <c r="E33" s="37" t="s">
        <v>8</v>
      </c>
      <c r="F33" s="36"/>
      <c r="G33" s="38"/>
      <c r="H33" s="31" t="s">
        <v>29</v>
      </c>
    </row>
    <row r="34" spans="2:8" ht="27" customHeight="1">
      <c r="B34" s="35"/>
      <c r="C34" s="27" t="s">
        <v>91</v>
      </c>
      <c r="D34" s="36"/>
      <c r="E34" s="37" t="s">
        <v>9</v>
      </c>
      <c r="F34" s="36"/>
      <c r="G34" s="38"/>
      <c r="H34" s="31" t="s">
        <v>90</v>
      </c>
    </row>
    <row r="35" spans="2:8" ht="18" customHeight="1">
      <c r="B35" s="35"/>
      <c r="C35" s="27" t="s">
        <v>92</v>
      </c>
      <c r="D35" s="36"/>
      <c r="E35" s="37" t="s">
        <v>9</v>
      </c>
      <c r="F35" s="36"/>
      <c r="G35" s="38"/>
      <c r="H35" s="31"/>
    </row>
    <row r="36" spans="2:8" ht="17.25" customHeight="1">
      <c r="B36" s="35"/>
      <c r="C36" s="27" t="s">
        <v>35</v>
      </c>
      <c r="D36" s="36"/>
      <c r="E36" s="37" t="s">
        <v>9</v>
      </c>
      <c r="F36" s="36"/>
      <c r="G36" s="38"/>
      <c r="H36" s="31"/>
    </row>
    <row r="37" spans="2:8" ht="26.25" customHeight="1">
      <c r="B37" s="35"/>
      <c r="C37" s="27" t="s">
        <v>97</v>
      </c>
      <c r="D37" s="36"/>
      <c r="E37" s="37" t="s">
        <v>9</v>
      </c>
      <c r="F37" s="36"/>
      <c r="G37" s="38"/>
      <c r="H37" s="31"/>
    </row>
    <row r="38" spans="2:8" ht="20.25" customHeight="1">
      <c r="B38" s="35"/>
      <c r="C38" s="27" t="s">
        <v>36</v>
      </c>
      <c r="D38" s="36"/>
      <c r="E38" s="37" t="s">
        <v>9</v>
      </c>
      <c r="F38" s="36"/>
      <c r="G38" s="38"/>
      <c r="H38" s="31"/>
    </row>
    <row r="39" spans="2:8" ht="20.25" customHeight="1">
      <c r="B39" s="35"/>
      <c r="C39" s="27" t="s">
        <v>37</v>
      </c>
      <c r="D39" s="36"/>
      <c r="E39" s="37" t="s">
        <v>9</v>
      </c>
      <c r="F39" s="36"/>
      <c r="G39" s="38"/>
      <c r="H39" s="31"/>
    </row>
    <row r="40" spans="2:8" ht="27" customHeight="1">
      <c r="B40" s="35"/>
      <c r="C40" s="27" t="s">
        <v>99</v>
      </c>
      <c r="D40" s="36"/>
      <c r="E40" s="37" t="s">
        <v>9</v>
      </c>
      <c r="F40" s="36"/>
      <c r="G40" s="38"/>
      <c r="H40" s="31" t="s">
        <v>38</v>
      </c>
    </row>
    <row r="41" spans="2:8" ht="27" customHeight="1">
      <c r="B41" s="25"/>
      <c r="C41" s="27" t="s">
        <v>100</v>
      </c>
      <c r="D41" s="15"/>
      <c r="E41" s="16" t="s">
        <v>9</v>
      </c>
      <c r="F41" s="5"/>
      <c r="G41" s="38"/>
      <c r="H41" s="31" t="s">
        <v>101</v>
      </c>
    </row>
    <row r="42" spans="2:8" ht="19.5" customHeight="1">
      <c r="B42" s="25"/>
      <c r="C42" s="27" t="s">
        <v>15</v>
      </c>
      <c r="D42" s="5"/>
      <c r="E42" s="5" t="s">
        <v>9</v>
      </c>
      <c r="F42" s="5"/>
      <c r="G42" s="38"/>
      <c r="H42" s="31" t="s">
        <v>39</v>
      </c>
    </row>
    <row r="43" spans="2:8" ht="19.5" customHeight="1">
      <c r="B43" s="25"/>
      <c r="C43" s="27" t="s">
        <v>19</v>
      </c>
      <c r="D43" s="5"/>
      <c r="E43" s="5" t="s">
        <v>9</v>
      </c>
      <c r="F43" s="5"/>
      <c r="G43" s="38"/>
      <c r="H43" s="31"/>
    </row>
    <row r="44" spans="2:8" ht="15.75" customHeight="1">
      <c r="B44" s="25"/>
      <c r="C44" s="46" t="s">
        <v>57</v>
      </c>
      <c r="D44" s="12"/>
      <c r="E44" s="5"/>
      <c r="F44" s="12"/>
      <c r="G44" s="11"/>
      <c r="H44" s="7"/>
    </row>
    <row r="45" spans="2:8" ht="17.25" customHeight="1">
      <c r="B45" s="61">
        <v>5</v>
      </c>
      <c r="C45" s="62" t="s">
        <v>71</v>
      </c>
      <c r="D45" s="63"/>
      <c r="E45" s="64"/>
      <c r="F45" s="64"/>
      <c r="G45" s="54">
        <f>SUM(G46:G53)</f>
        <v>0</v>
      </c>
      <c r="H45" s="65"/>
    </row>
    <row r="46" spans="2:8" ht="30.75" customHeight="1">
      <c r="B46" s="25"/>
      <c r="C46" s="27" t="s">
        <v>102</v>
      </c>
      <c r="D46" s="12"/>
      <c r="E46" s="5" t="s">
        <v>8</v>
      </c>
      <c r="F46" s="5"/>
      <c r="G46" s="11"/>
      <c r="H46" s="31" t="s">
        <v>25</v>
      </c>
    </row>
    <row r="47" spans="2:8" ht="19.5" customHeight="1">
      <c r="B47" s="25"/>
      <c r="C47" s="27" t="s">
        <v>23</v>
      </c>
      <c r="D47" s="28"/>
      <c r="E47" s="5" t="s">
        <v>8</v>
      </c>
      <c r="F47" s="29"/>
      <c r="G47" s="30"/>
      <c r="H47" s="31" t="s">
        <v>26</v>
      </c>
    </row>
    <row r="48" spans="2:8" ht="27" customHeight="1">
      <c r="B48" s="25"/>
      <c r="C48" s="27" t="s">
        <v>24</v>
      </c>
      <c r="D48" s="12"/>
      <c r="E48" s="5" t="s">
        <v>8</v>
      </c>
      <c r="F48" s="5"/>
      <c r="G48" s="11"/>
      <c r="H48" s="31" t="s">
        <v>27</v>
      </c>
    </row>
    <row r="49" spans="2:8" ht="27" customHeight="1">
      <c r="B49" s="25"/>
      <c r="C49" s="27" t="s">
        <v>30</v>
      </c>
      <c r="D49" s="12"/>
      <c r="E49" s="5" t="s">
        <v>8</v>
      </c>
      <c r="F49" s="5"/>
      <c r="G49" s="11"/>
      <c r="H49" s="31" t="s">
        <v>34</v>
      </c>
    </row>
    <row r="50" spans="2:8" ht="27" customHeight="1">
      <c r="B50" s="25"/>
      <c r="C50" s="27" t="s">
        <v>60</v>
      </c>
      <c r="D50" s="12"/>
      <c r="E50" s="5" t="s">
        <v>7</v>
      </c>
      <c r="F50" s="5"/>
      <c r="G50" s="11"/>
      <c r="H50" s="31" t="s">
        <v>32</v>
      </c>
    </row>
    <row r="51" spans="2:8" ht="27" customHeight="1">
      <c r="B51" s="25"/>
      <c r="C51" s="27" t="s">
        <v>72</v>
      </c>
      <c r="D51" s="12"/>
      <c r="E51" s="5" t="s">
        <v>8</v>
      </c>
      <c r="F51" s="5"/>
      <c r="G51" s="11"/>
      <c r="H51" s="31" t="s">
        <v>33</v>
      </c>
    </row>
    <row r="52" spans="2:8" ht="29.25" customHeight="1">
      <c r="B52" s="25"/>
      <c r="C52" s="27" t="s">
        <v>31</v>
      </c>
      <c r="D52" s="12"/>
      <c r="E52" s="5" t="s">
        <v>8</v>
      </c>
      <c r="F52" s="5"/>
      <c r="G52" s="11"/>
      <c r="H52" s="31" t="s">
        <v>33</v>
      </c>
    </row>
    <row r="53" spans="2:8" ht="15.75" customHeight="1">
      <c r="B53" s="25"/>
      <c r="C53" s="46" t="s">
        <v>57</v>
      </c>
      <c r="D53" s="12"/>
      <c r="E53" s="5"/>
      <c r="F53" s="5"/>
      <c r="G53" s="11"/>
      <c r="H53" s="31"/>
    </row>
    <row r="54" spans="2:8" ht="16.5" customHeight="1">
      <c r="B54" s="61">
        <v>6</v>
      </c>
      <c r="C54" s="66" t="s">
        <v>40</v>
      </c>
      <c r="D54" s="67"/>
      <c r="E54" s="68"/>
      <c r="F54" s="68"/>
      <c r="G54" s="54">
        <f>SUM(G55:G69)</f>
        <v>0</v>
      </c>
      <c r="H54" s="69"/>
    </row>
    <row r="55" spans="2:8" ht="29.25" customHeight="1">
      <c r="B55" s="25"/>
      <c r="C55" s="27" t="s">
        <v>61</v>
      </c>
      <c r="D55" s="12"/>
      <c r="E55" s="29" t="s">
        <v>28</v>
      </c>
      <c r="F55" s="12"/>
      <c r="G55" s="11"/>
      <c r="H55" s="31" t="s">
        <v>62</v>
      </c>
    </row>
    <row r="56" spans="2:8" ht="29.25" customHeight="1">
      <c r="B56" s="25"/>
      <c r="C56" s="27" t="s">
        <v>63</v>
      </c>
      <c r="D56" s="12"/>
      <c r="E56" s="29" t="s">
        <v>28</v>
      </c>
      <c r="F56" s="12"/>
      <c r="G56" s="11"/>
      <c r="H56" s="31" t="s">
        <v>64</v>
      </c>
    </row>
    <row r="57" spans="2:8" ht="29.25" customHeight="1">
      <c r="B57" s="25"/>
      <c r="C57" s="27" t="s">
        <v>67</v>
      </c>
      <c r="D57" s="12"/>
      <c r="E57" s="29" t="s">
        <v>28</v>
      </c>
      <c r="F57" s="12"/>
      <c r="G57" s="11"/>
      <c r="H57" s="31" t="s">
        <v>64</v>
      </c>
    </row>
    <row r="58" spans="2:8" ht="26.25" customHeight="1">
      <c r="B58" s="25"/>
      <c r="C58" s="27" t="s">
        <v>68</v>
      </c>
      <c r="D58" s="12"/>
      <c r="E58" s="29" t="s">
        <v>8</v>
      </c>
      <c r="F58" s="12"/>
      <c r="G58" s="11"/>
      <c r="H58" s="31" t="s">
        <v>69</v>
      </c>
    </row>
    <row r="59" spans="2:8" ht="29.25" customHeight="1">
      <c r="B59" s="25"/>
      <c r="C59" s="27" t="s">
        <v>75</v>
      </c>
      <c r="D59" s="12"/>
      <c r="E59" s="29" t="s">
        <v>8</v>
      </c>
      <c r="F59" s="12"/>
      <c r="G59" s="11"/>
      <c r="H59" s="31" t="s">
        <v>66</v>
      </c>
    </row>
    <row r="60" spans="2:8" ht="29.25" customHeight="1">
      <c r="B60" s="25"/>
      <c r="C60" s="27" t="s">
        <v>74</v>
      </c>
      <c r="D60" s="12"/>
      <c r="E60" s="29" t="s">
        <v>8</v>
      </c>
      <c r="F60" s="12"/>
      <c r="G60" s="11"/>
      <c r="H60" s="31" t="s">
        <v>70</v>
      </c>
    </row>
    <row r="61" spans="2:8" ht="29.25" customHeight="1">
      <c r="B61" s="25"/>
      <c r="C61" s="27" t="s">
        <v>73</v>
      </c>
      <c r="D61" s="12"/>
      <c r="E61" s="29" t="s">
        <v>8</v>
      </c>
      <c r="F61" s="12"/>
      <c r="G61" s="11"/>
      <c r="H61" s="31" t="s">
        <v>70</v>
      </c>
    </row>
    <row r="62" spans="2:8" ht="29.25" customHeight="1">
      <c r="B62" s="25"/>
      <c r="C62" s="27" t="s">
        <v>76</v>
      </c>
      <c r="D62" s="12"/>
      <c r="E62" s="29" t="s">
        <v>8</v>
      </c>
      <c r="F62" s="28"/>
      <c r="G62" s="30"/>
      <c r="H62" s="31" t="s">
        <v>66</v>
      </c>
    </row>
    <row r="63" spans="2:8" ht="25.5" customHeight="1">
      <c r="B63" s="25"/>
      <c r="C63" s="27" t="s">
        <v>65</v>
      </c>
      <c r="D63" s="12"/>
      <c r="E63" s="29" t="s">
        <v>8</v>
      </c>
      <c r="F63" s="28"/>
      <c r="G63" s="11"/>
      <c r="H63" s="31" t="s">
        <v>32</v>
      </c>
    </row>
    <row r="64" spans="2:8" ht="27" customHeight="1">
      <c r="B64" s="25"/>
      <c r="C64" s="27" t="s">
        <v>81</v>
      </c>
      <c r="D64" s="12"/>
      <c r="E64" s="29" t="s">
        <v>8</v>
      </c>
      <c r="F64" s="28"/>
      <c r="G64" s="11"/>
      <c r="H64" s="31" t="s">
        <v>77</v>
      </c>
    </row>
    <row r="65" spans="2:8" ht="27" customHeight="1">
      <c r="B65" s="25"/>
      <c r="C65" s="27" t="s">
        <v>78</v>
      </c>
      <c r="D65" s="12"/>
      <c r="E65" s="29" t="s">
        <v>8</v>
      </c>
      <c r="F65" s="28"/>
      <c r="G65" s="11"/>
      <c r="H65" s="31" t="s">
        <v>77</v>
      </c>
    </row>
    <row r="66" spans="2:8" ht="27" customHeight="1">
      <c r="B66" s="25"/>
      <c r="C66" s="27" t="s">
        <v>82</v>
      </c>
      <c r="D66" s="12"/>
      <c r="E66" s="29" t="s">
        <v>8</v>
      </c>
      <c r="F66" s="28"/>
      <c r="G66" s="11"/>
      <c r="H66" s="31" t="s">
        <v>77</v>
      </c>
    </row>
    <row r="67" spans="2:8" ht="27" customHeight="1">
      <c r="B67" s="25"/>
      <c r="C67" s="27" t="s">
        <v>86</v>
      </c>
      <c r="D67" s="12"/>
      <c r="E67" s="29" t="s">
        <v>8</v>
      </c>
      <c r="F67" s="28"/>
      <c r="G67" s="11"/>
      <c r="H67" s="31" t="s">
        <v>85</v>
      </c>
    </row>
    <row r="68" spans="2:8" ht="27" customHeight="1">
      <c r="B68" s="25"/>
      <c r="C68" s="27" t="s">
        <v>83</v>
      </c>
      <c r="D68" s="12"/>
      <c r="E68" s="29" t="s">
        <v>4</v>
      </c>
      <c r="F68" s="28"/>
      <c r="G68" s="11"/>
      <c r="H68" s="7" t="s">
        <v>84</v>
      </c>
    </row>
    <row r="69" spans="2:8" ht="26.25">
      <c r="B69" s="25"/>
      <c r="C69" s="46" t="s">
        <v>57</v>
      </c>
      <c r="D69" s="12"/>
      <c r="E69" s="29"/>
      <c r="F69" s="5"/>
      <c r="G69" s="11"/>
      <c r="H69" s="7"/>
    </row>
    <row r="70" spans="2:8" ht="15">
      <c r="B70" s="50">
        <v>7</v>
      </c>
      <c r="C70" s="52" t="s">
        <v>79</v>
      </c>
      <c r="D70" s="70"/>
      <c r="E70" s="53"/>
      <c r="F70" s="53"/>
      <c r="G70" s="54">
        <f>SUM(G71:G86)</f>
        <v>0</v>
      </c>
      <c r="H70" s="55"/>
    </row>
    <row r="71" spans="2:8" ht="15">
      <c r="B71" s="25"/>
      <c r="C71" s="45" t="s">
        <v>50</v>
      </c>
      <c r="D71" s="41"/>
      <c r="E71" s="42" t="s">
        <v>28</v>
      </c>
      <c r="F71" s="42"/>
      <c r="G71" s="43"/>
      <c r="H71" s="44"/>
    </row>
    <row r="72" spans="2:8" ht="15">
      <c r="B72" s="25"/>
      <c r="C72" s="27" t="s">
        <v>52</v>
      </c>
      <c r="D72" s="12"/>
      <c r="E72" s="42" t="s">
        <v>28</v>
      </c>
      <c r="F72" s="5"/>
      <c r="G72" s="11"/>
      <c r="H72" s="7"/>
    </row>
    <row r="73" spans="2:8" ht="27.75" customHeight="1">
      <c r="B73" s="25"/>
      <c r="C73" s="27" t="s">
        <v>89</v>
      </c>
      <c r="D73" s="12"/>
      <c r="E73" s="5" t="s">
        <v>8</v>
      </c>
      <c r="F73" s="5"/>
      <c r="G73" s="11"/>
      <c r="H73" s="31" t="s">
        <v>88</v>
      </c>
    </row>
    <row r="74" spans="2:8" ht="24.75">
      <c r="B74" s="25"/>
      <c r="C74" s="27" t="s">
        <v>41</v>
      </c>
      <c r="D74" s="12"/>
      <c r="E74" s="5" t="s">
        <v>8</v>
      </c>
      <c r="F74" s="5"/>
      <c r="G74" s="11"/>
      <c r="H74" s="7" t="s">
        <v>54</v>
      </c>
    </row>
    <row r="75" spans="2:8" ht="24.75">
      <c r="B75" s="25"/>
      <c r="C75" s="27" t="s">
        <v>42</v>
      </c>
      <c r="D75" s="12"/>
      <c r="E75" s="5" t="s">
        <v>8</v>
      </c>
      <c r="F75" s="5"/>
      <c r="G75" s="11"/>
      <c r="H75" s="7" t="s">
        <v>54</v>
      </c>
    </row>
    <row r="76" spans="2:8" ht="24.75">
      <c r="B76" s="25"/>
      <c r="C76" s="27" t="s">
        <v>43</v>
      </c>
      <c r="D76" s="12"/>
      <c r="E76" s="5" t="s">
        <v>8</v>
      </c>
      <c r="F76" s="5"/>
      <c r="G76" s="11"/>
      <c r="H76" s="7" t="s">
        <v>54</v>
      </c>
    </row>
    <row r="77" spans="2:8" ht="24.75">
      <c r="B77" s="25"/>
      <c r="C77" s="27" t="s">
        <v>44</v>
      </c>
      <c r="D77" s="12"/>
      <c r="E77" s="5" t="s">
        <v>8</v>
      </c>
      <c r="F77" s="5"/>
      <c r="G77" s="11"/>
      <c r="H77" s="7" t="s">
        <v>54</v>
      </c>
    </row>
    <row r="78" spans="2:8" ht="28.5" customHeight="1">
      <c r="B78" s="25"/>
      <c r="C78" s="27" t="s">
        <v>45</v>
      </c>
      <c r="D78" s="12"/>
      <c r="E78" s="5" t="s">
        <v>8</v>
      </c>
      <c r="F78" s="3"/>
      <c r="G78" s="11"/>
      <c r="H78" s="40" t="s">
        <v>46</v>
      </c>
    </row>
    <row r="79" spans="2:8" ht="15" customHeight="1">
      <c r="B79" s="25"/>
      <c r="C79" s="27" t="s">
        <v>47</v>
      </c>
      <c r="D79" s="11"/>
      <c r="E79" s="5" t="s">
        <v>8</v>
      </c>
      <c r="F79" s="14"/>
      <c r="G79" s="11"/>
      <c r="H79" s="31" t="s">
        <v>56</v>
      </c>
    </row>
    <row r="80" spans="2:8" ht="17.25" customHeight="1">
      <c r="B80" s="25"/>
      <c r="C80" s="27" t="s">
        <v>48</v>
      </c>
      <c r="D80" s="11"/>
      <c r="E80" s="5" t="s">
        <v>8</v>
      </c>
      <c r="F80" s="14"/>
      <c r="G80" s="11"/>
      <c r="H80" s="31" t="s">
        <v>56</v>
      </c>
    </row>
    <row r="81" spans="2:8" ht="15">
      <c r="B81" s="25"/>
      <c r="C81" s="4" t="s">
        <v>49</v>
      </c>
      <c r="D81" s="11"/>
      <c r="E81" s="5" t="s">
        <v>8</v>
      </c>
      <c r="F81" s="14"/>
      <c r="G81" s="11"/>
      <c r="H81" s="31" t="s">
        <v>56</v>
      </c>
    </row>
    <row r="82" spans="2:8" ht="30.75" customHeight="1">
      <c r="B82" s="25"/>
      <c r="C82" s="27" t="s">
        <v>53</v>
      </c>
      <c r="D82" s="11"/>
      <c r="E82" s="6" t="s">
        <v>28</v>
      </c>
      <c r="F82" s="14"/>
      <c r="G82" s="11"/>
      <c r="H82" s="31" t="s">
        <v>55</v>
      </c>
    </row>
    <row r="83" spans="2:8" ht="24.75">
      <c r="B83" s="25"/>
      <c r="C83" s="27" t="s">
        <v>103</v>
      </c>
      <c r="D83" s="11"/>
      <c r="E83" s="5" t="s">
        <v>8</v>
      </c>
      <c r="F83" s="14"/>
      <c r="G83" s="11"/>
      <c r="H83" s="7" t="s">
        <v>54</v>
      </c>
    </row>
    <row r="84" spans="2:8" ht="24.75">
      <c r="B84" s="25"/>
      <c r="C84" s="27" t="s">
        <v>87</v>
      </c>
      <c r="D84" s="11"/>
      <c r="E84" s="5" t="s">
        <v>8</v>
      </c>
      <c r="F84" s="14"/>
      <c r="G84" s="11"/>
      <c r="H84" s="7" t="s">
        <v>55</v>
      </c>
    </row>
    <row r="85" spans="2:8" ht="26.25" customHeight="1">
      <c r="B85" s="25"/>
      <c r="C85" s="27" t="s">
        <v>51</v>
      </c>
      <c r="D85" s="11"/>
      <c r="E85" s="6" t="s">
        <v>28</v>
      </c>
      <c r="F85" s="14"/>
      <c r="G85" s="11"/>
      <c r="H85" s="7"/>
    </row>
    <row r="86" spans="2:8" ht="19.5" customHeight="1">
      <c r="B86" s="25"/>
      <c r="C86" s="46" t="s">
        <v>57</v>
      </c>
      <c r="D86" s="11"/>
      <c r="E86" s="6"/>
      <c r="F86" s="14"/>
      <c r="G86" s="11"/>
      <c r="H86" s="7"/>
    </row>
    <row r="87" spans="2:8" ht="15">
      <c r="B87" s="50">
        <v>8</v>
      </c>
      <c r="C87" s="71" t="s">
        <v>58</v>
      </c>
      <c r="D87" s="72"/>
      <c r="E87" s="72" t="s">
        <v>28</v>
      </c>
      <c r="F87" s="72"/>
      <c r="G87" s="73"/>
      <c r="H87" s="74"/>
    </row>
    <row r="88" spans="2:8" ht="15">
      <c r="B88" s="25"/>
      <c r="C88" s="20"/>
      <c r="D88" s="17"/>
      <c r="E88" s="17"/>
      <c r="F88" s="17"/>
      <c r="G88" s="18"/>
      <c r="H88" s="19"/>
    </row>
    <row r="89" spans="2:8" ht="30">
      <c r="B89" s="61">
        <v>9</v>
      </c>
      <c r="C89" s="77" t="s">
        <v>57</v>
      </c>
      <c r="D89" s="39"/>
      <c r="E89" s="75"/>
      <c r="F89" s="76"/>
      <c r="G89" s="39"/>
      <c r="H89" s="51"/>
    </row>
    <row r="90" spans="2:8" ht="15">
      <c r="B90" s="25"/>
      <c r="C90" s="89"/>
      <c r="D90" s="90"/>
      <c r="E90" s="91"/>
      <c r="F90" s="92"/>
      <c r="G90" s="93"/>
      <c r="H90" s="94"/>
    </row>
    <row r="91" spans="2:8" ht="15">
      <c r="B91" s="95"/>
      <c r="C91" s="96" t="s">
        <v>80</v>
      </c>
      <c r="D91" s="78"/>
      <c r="E91" s="79"/>
      <c r="F91" s="78"/>
      <c r="G91" s="80">
        <f>SUM(G89+G87+G70+G55+G45+G32+G23+G14+G5)</f>
        <v>0</v>
      </c>
      <c r="H91" s="10"/>
    </row>
    <row r="92" spans="2:8" ht="15">
      <c r="B92" s="25"/>
      <c r="C92" s="81" t="s">
        <v>5</v>
      </c>
      <c r="D92" s="82"/>
      <c r="E92" s="83"/>
      <c r="F92" s="82"/>
      <c r="G92" s="84">
        <f>(G93-G91)</f>
        <v>0</v>
      </c>
      <c r="H92" s="9"/>
    </row>
    <row r="93" spans="2:8" ht="15">
      <c r="B93" s="26"/>
      <c r="C93" s="85" t="s">
        <v>6</v>
      </c>
      <c r="D93" s="86"/>
      <c r="E93" s="87"/>
      <c r="F93" s="86"/>
      <c r="G93" s="88">
        <f>G91*1.2</f>
        <v>0</v>
      </c>
      <c r="H93" s="8"/>
    </row>
    <row r="95" ht="15">
      <c r="C95" s="2"/>
    </row>
    <row r="96" ht="15">
      <c r="C96" s="13"/>
    </row>
    <row r="97" ht="15">
      <c r="C97" s="13"/>
    </row>
    <row r="98" ht="15">
      <c r="C98" s="13"/>
    </row>
    <row r="99" ht="15">
      <c r="C99" s="13"/>
    </row>
    <row r="100" ht="15">
      <c r="C100" s="13"/>
    </row>
  </sheetData>
  <sheetProtection selectLockedCells="1"/>
  <mergeCells count="1">
    <mergeCell ref="D3:G3"/>
  </mergeCells>
  <printOptions/>
  <pageMargins left="0.2362204724409449" right="0.15748031496062992" top="0.7480314960629921" bottom="0.3937007874015748" header="0.31496062992125984" footer="0.31496062992125984"/>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AKTT</dc:creator>
  <cp:keywords/>
  <dc:description/>
  <cp:lastModifiedBy>Ando Liiv</cp:lastModifiedBy>
  <cp:lastPrinted>2014-01-30T10:02:55Z</cp:lastPrinted>
  <dcterms:created xsi:type="dcterms:W3CDTF">2010-05-29T21:32:59Z</dcterms:created>
  <dcterms:modified xsi:type="dcterms:W3CDTF">2016-06-20T09:56:42Z</dcterms:modified>
  <cp:category/>
  <cp:version/>
  <cp:contentType/>
  <cp:contentStatus/>
</cp:coreProperties>
</file>